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sephsoh\Desktop\Invitational Meet 2023\"/>
    </mc:Choice>
  </mc:AlternateContent>
  <bookViews>
    <workbookView xWindow="-110" yWindow="-110" windowWidth="23260" windowHeight="12460" activeTab="3"/>
  </bookViews>
  <sheets>
    <sheet name="Events" sheetId="9" r:id="rId1"/>
    <sheet name="Format" sheetId="17" r:id="rId2"/>
    <sheet name="Schedule (tbc)" sheetId="14" r:id="rId3"/>
    <sheet name="Baseline Safety" sheetId="25" r:id="rId4"/>
    <sheet name="Reg Summary" sheetId="18" r:id="rId5"/>
    <sheet name="S1-Boys" sheetId="19" r:id="rId6"/>
    <sheet name="S1-Girls" sheetId="20" r:id="rId7"/>
    <sheet name="J2-Boys" sheetId="21" r:id="rId8"/>
    <sheet name="J2-Girls" sheetId="22" r:id="rId9"/>
    <sheet name="J1-Boys" sheetId="23" r:id="rId10"/>
    <sheet name="J1-Girls" sheetId="24" r:id="rId11"/>
  </sheets>
  <definedNames>
    <definedName name="_xlnm.Print_Area" localSheetId="0">Events!$A$1:$G$23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4" l="1"/>
  <c r="L17" i="24"/>
  <c r="B10" i="24"/>
  <c r="B11" i="24" s="1"/>
  <c r="B12" i="24" s="1"/>
  <c r="B13" i="24" s="1"/>
  <c r="B14" i="24" s="1"/>
  <c r="B15" i="24" s="1"/>
  <c r="B16" i="24" s="1"/>
  <c r="B17" i="24" s="1"/>
  <c r="B18" i="24" s="1"/>
  <c r="L17" i="23"/>
  <c r="L16" i="23"/>
  <c r="B10" i="23"/>
  <c r="B11" i="23" s="1"/>
  <c r="B12" i="23" s="1"/>
  <c r="B13" i="23" s="1"/>
  <c r="B14" i="23" s="1"/>
  <c r="B15" i="23" s="1"/>
  <c r="B16" i="23" s="1"/>
  <c r="B17" i="23" s="1"/>
  <c r="B18" i="23" s="1"/>
  <c r="L18" i="23"/>
  <c r="B2" i="21"/>
  <c r="B1" i="21"/>
  <c r="E19" i="18" l="1"/>
  <c r="E18" i="18"/>
  <c r="E17" i="18"/>
  <c r="E16" i="18"/>
  <c r="E15" i="18"/>
  <c r="M8" i="20"/>
  <c r="M9" i="20"/>
  <c r="M10" i="20"/>
  <c r="M11" i="20"/>
  <c r="M12" i="20"/>
  <c r="M6" i="20" s="1"/>
  <c r="M13" i="20"/>
  <c r="M14" i="20"/>
  <c r="M15" i="20"/>
  <c r="M16" i="20"/>
  <c r="M17" i="20"/>
  <c r="L19" i="24"/>
  <c r="L18" i="24"/>
  <c r="L15" i="24"/>
  <c r="L14" i="24"/>
  <c r="L13" i="24"/>
  <c r="L12" i="24"/>
  <c r="L11" i="24"/>
  <c r="L10" i="24"/>
  <c r="L9" i="24"/>
  <c r="B9" i="24"/>
  <c r="B19" i="24" s="1"/>
  <c r="L8" i="24"/>
  <c r="L6" i="24" s="1"/>
  <c r="M6" i="24"/>
  <c r="K6" i="24"/>
  <c r="J6" i="24"/>
  <c r="J19" i="18" s="1"/>
  <c r="I6" i="24"/>
  <c r="I19" i="18" s="1"/>
  <c r="H6" i="24"/>
  <c r="G6" i="24"/>
  <c r="G19" i="18" s="1"/>
  <c r="F6" i="24"/>
  <c r="B2" i="24"/>
  <c r="B1" i="24"/>
  <c r="L19" i="23"/>
  <c r="L15" i="23"/>
  <c r="L14" i="23"/>
  <c r="L13" i="23"/>
  <c r="L12" i="23"/>
  <c r="L11" i="23"/>
  <c r="L10" i="23"/>
  <c r="L9" i="23"/>
  <c r="B9" i="23"/>
  <c r="L8" i="23"/>
  <c r="M6" i="23"/>
  <c r="N16" i="18" s="1"/>
  <c r="K6" i="23"/>
  <c r="L16" i="18" s="1"/>
  <c r="J6" i="23"/>
  <c r="I6" i="23"/>
  <c r="I16" i="18" s="1"/>
  <c r="H6" i="23"/>
  <c r="H16" i="18" s="1"/>
  <c r="G6" i="23"/>
  <c r="G16" i="18" s="1"/>
  <c r="F6" i="23"/>
  <c r="F16" i="18" s="1"/>
  <c r="B2" i="23"/>
  <c r="B1" i="23"/>
  <c r="M14" i="22"/>
  <c r="M13" i="22"/>
  <c r="M12" i="22"/>
  <c r="M11" i="22"/>
  <c r="M10" i="22"/>
  <c r="M9" i="22"/>
  <c r="B9" i="22"/>
  <c r="B10" i="22" s="1"/>
  <c r="B11" i="22" s="1"/>
  <c r="B12" i="22" s="1"/>
  <c r="B13" i="22" s="1"/>
  <c r="B14" i="22" s="1"/>
  <c r="M8" i="22"/>
  <c r="M6" i="22" s="1"/>
  <c r="N6" i="22"/>
  <c r="L6" i="22"/>
  <c r="L18" i="18" s="1"/>
  <c r="K6" i="22"/>
  <c r="K18" i="18" s="1"/>
  <c r="J6" i="22"/>
  <c r="I6" i="22"/>
  <c r="H6" i="22"/>
  <c r="G6" i="22"/>
  <c r="G18" i="18" s="1"/>
  <c r="F6" i="22"/>
  <c r="B2" i="22"/>
  <c r="B1" i="22"/>
  <c r="M14" i="21"/>
  <c r="M13" i="21"/>
  <c r="M12" i="21"/>
  <c r="M11" i="21"/>
  <c r="M10" i="21"/>
  <c r="M9" i="21"/>
  <c r="B9" i="21"/>
  <c r="B10" i="21" s="1"/>
  <c r="B11" i="21" s="1"/>
  <c r="B12" i="21" s="1"/>
  <c r="B13" i="21" s="1"/>
  <c r="B14" i="21" s="1"/>
  <c r="M8" i="21"/>
  <c r="N6" i="21"/>
  <c r="N15" i="18" s="1"/>
  <c r="L6" i="21"/>
  <c r="L15" i="18" s="1"/>
  <c r="K6" i="21"/>
  <c r="K15" i="18" s="1"/>
  <c r="J6" i="21"/>
  <c r="J15" i="18" s="1"/>
  <c r="I6" i="21"/>
  <c r="I15" i="18" s="1"/>
  <c r="H6" i="21"/>
  <c r="H15" i="18" s="1"/>
  <c r="G6" i="21"/>
  <c r="G15" i="18" s="1"/>
  <c r="F6" i="21"/>
  <c r="F15" i="18" s="1"/>
  <c r="B10" i="20"/>
  <c r="B11" i="20" s="1"/>
  <c r="B12" i="20" s="1"/>
  <c r="B13" i="20" s="1"/>
  <c r="B14" i="20" s="1"/>
  <c r="B15" i="20" s="1"/>
  <c r="B16" i="20" s="1"/>
  <c r="B17" i="20" s="1"/>
  <c r="B9" i="20"/>
  <c r="N6" i="20"/>
  <c r="N17" i="18" s="1"/>
  <c r="L6" i="20"/>
  <c r="L17" i="18" s="1"/>
  <c r="K6" i="20"/>
  <c r="K17" i="18" s="1"/>
  <c r="J6" i="20"/>
  <c r="J17" i="18" s="1"/>
  <c r="I6" i="20"/>
  <c r="I17" i="18" s="1"/>
  <c r="H6" i="20"/>
  <c r="H17" i="18" s="1"/>
  <c r="G6" i="20"/>
  <c r="G17" i="18" s="1"/>
  <c r="F6" i="20"/>
  <c r="B2" i="20"/>
  <c r="B1" i="20"/>
  <c r="M17" i="19"/>
  <c r="M16" i="19"/>
  <c r="M15" i="19"/>
  <c r="M14" i="19"/>
  <c r="M13" i="19"/>
  <c r="M12" i="19"/>
  <c r="M11" i="19"/>
  <c r="M10" i="19"/>
  <c r="M9" i="19"/>
  <c r="B9" i="19"/>
  <c r="B10" i="19" s="1"/>
  <c r="B11" i="19" s="1"/>
  <c r="B12" i="19" s="1"/>
  <c r="B13" i="19" s="1"/>
  <c r="B14" i="19" s="1"/>
  <c r="B15" i="19" s="1"/>
  <c r="B16" i="19" s="1"/>
  <c r="B17" i="19" s="1"/>
  <c r="M8" i="19"/>
  <c r="N6" i="19"/>
  <c r="N14" i="18" s="1"/>
  <c r="L6" i="19"/>
  <c r="L14" i="18" s="1"/>
  <c r="K6" i="19"/>
  <c r="K14" i="18" s="1"/>
  <c r="J6" i="19"/>
  <c r="J14" i="18" s="1"/>
  <c r="I6" i="19"/>
  <c r="I14" i="18" s="1"/>
  <c r="H6" i="19"/>
  <c r="H14" i="18" s="1"/>
  <c r="G6" i="19"/>
  <c r="G14" i="18" s="1"/>
  <c r="F6" i="19"/>
  <c r="F14" i="18" s="1"/>
  <c r="B2" i="19"/>
  <c r="B1" i="19"/>
  <c r="C31" i="18"/>
  <c r="C32" i="18" s="1"/>
  <c r="C33" i="18" s="1"/>
  <c r="C34" i="18" s="1"/>
  <c r="C30" i="18"/>
  <c r="C29" i="18"/>
  <c r="C28" i="18"/>
  <c r="N19" i="18"/>
  <c r="L19" i="18"/>
  <c r="H19" i="18"/>
  <c r="F19" i="18"/>
  <c r="N18" i="18"/>
  <c r="J18" i="18"/>
  <c r="I18" i="18"/>
  <c r="H18" i="18"/>
  <c r="F18" i="18"/>
  <c r="M18" i="18" s="1"/>
  <c r="F17" i="18"/>
  <c r="J16" i="18"/>
  <c r="E14" i="18"/>
  <c r="L6" i="23" l="1"/>
  <c r="B19" i="23"/>
  <c r="M6" i="21"/>
  <c r="L20" i="18"/>
  <c r="I20" i="18"/>
  <c r="M15" i="18"/>
  <c r="F20" i="18"/>
  <c r="E20" i="18"/>
  <c r="I21" i="18" s="1"/>
  <c r="N20" i="18"/>
  <c r="H20" i="18"/>
  <c r="K20" i="18"/>
  <c r="M6" i="19"/>
  <c r="M16" i="18"/>
  <c r="G20" i="18"/>
  <c r="M14" i="18"/>
  <c r="M17" i="18"/>
  <c r="J20" i="18"/>
  <c r="M19" i="18"/>
  <c r="M20" i="18" l="1"/>
</calcChain>
</file>

<file path=xl/sharedStrings.xml><?xml version="1.0" encoding="utf-8"?>
<sst xmlns="http://schemas.openxmlformats.org/spreadsheetml/2006/main" count="522" uniqueCount="185">
  <si>
    <t>80m</t>
  </si>
  <si>
    <t>X</t>
  </si>
  <si>
    <t>Long Jump</t>
  </si>
  <si>
    <t>Event</t>
  </si>
  <si>
    <t>Medicine Ball Throw (1kg)</t>
  </si>
  <si>
    <t>Shot Put</t>
  </si>
  <si>
    <t>Scissor Jump</t>
  </si>
  <si>
    <t>Category</t>
  </si>
  <si>
    <t>Time</t>
  </si>
  <si>
    <t>Shot Put (2kg)</t>
  </si>
  <si>
    <t>Shot Put (3kg)</t>
  </si>
  <si>
    <t>Timed Finals</t>
  </si>
  <si>
    <t>Final</t>
  </si>
  <si>
    <t>Lunch</t>
  </si>
  <si>
    <t> </t>
  </si>
  <si>
    <t>Sanctioned by Singapore Athletics</t>
  </si>
  <si>
    <t>Competition Format</t>
  </si>
  <si>
    <t xml:space="preserve">Shot Put (2kg) </t>
  </si>
  <si>
    <t>3 trials</t>
  </si>
  <si>
    <t>11 &amp; 12 March 2023</t>
  </si>
  <si>
    <t>Girls J1</t>
  </si>
  <si>
    <t>Girls
J1</t>
  </si>
  <si>
    <t>Boys
J1</t>
  </si>
  <si>
    <t>Girls
J2</t>
  </si>
  <si>
    <t>Boys
J2</t>
  </si>
  <si>
    <t>Girls
S1</t>
  </si>
  <si>
    <t>Boys
S1</t>
  </si>
  <si>
    <t>Age 12</t>
  </si>
  <si>
    <t>Age 11</t>
  </si>
  <si>
    <t>Age 9-10</t>
  </si>
  <si>
    <t>SA-SSP Primary Schools
Track &amp; Field Invitational Meet 2023</t>
  </si>
  <si>
    <t>60m</t>
  </si>
  <si>
    <t>1000m</t>
  </si>
  <si>
    <t>1600m</t>
  </si>
  <si>
    <t>80m Hurdles (7H 60cm)</t>
  </si>
  <si>
    <t>Long Jump
(80cm Take Off Zone)</t>
  </si>
  <si>
    <t>Long Jump
(50cm Take Off Zone)</t>
  </si>
  <si>
    <t>Medicine Ball
Throw (1kg)</t>
  </si>
  <si>
    <t>2kg</t>
  </si>
  <si>
    <t>3kg</t>
  </si>
  <si>
    <t>Modified Discus Throw</t>
  </si>
  <si>
    <t>Modified Discus Throw
(Rubberised Discus 500g)</t>
  </si>
  <si>
    <t>4x50m Relay</t>
  </si>
  <si>
    <t>5x80m Relay</t>
  </si>
  <si>
    <t>Boys/Girls J1/J2</t>
  </si>
  <si>
    <t>Boys/Girls S1</t>
  </si>
  <si>
    <t>Boys/Girls J1</t>
  </si>
  <si>
    <t>Multi-Skill Event</t>
  </si>
  <si>
    <r>
      <rPr>
        <b/>
        <sz val="10"/>
        <color indexed="8"/>
        <rFont val="Arial"/>
        <family val="2"/>
      </rPr>
      <t>Required</t>
    </r>
    <r>
      <rPr>
        <sz val="10"/>
        <color indexed="8"/>
        <rFont val="Arial"/>
        <family val="2"/>
      </rPr>
      <t xml:space="preserve"> (Optional 2 events from 2 different event groups)</t>
    </r>
  </si>
  <si>
    <t>Boys/Girls J2</t>
  </si>
  <si>
    <t>Combined Event</t>
  </si>
  <si>
    <r>
      <rPr>
        <b/>
        <sz val="10"/>
        <color indexed="8"/>
        <rFont val="Arial"/>
        <family val="2"/>
      </rPr>
      <t>3 events</t>
    </r>
    <r>
      <rPr>
        <sz val="10"/>
        <color indexed="8"/>
        <rFont val="Arial"/>
        <family val="2"/>
      </rPr>
      <t xml:space="preserve"> from 3 different event groups</t>
    </r>
  </si>
  <si>
    <r>
      <rPr>
        <b/>
        <sz val="10"/>
        <color indexed="8"/>
        <rFont val="Arial"/>
        <family val="2"/>
      </rPr>
      <t>2 events</t>
    </r>
    <r>
      <rPr>
        <sz val="10"/>
        <color indexed="8"/>
        <rFont val="Arial"/>
        <family val="2"/>
      </rPr>
      <t xml:space="preserve"> from 2 different event groups</t>
    </r>
  </si>
  <si>
    <t>Event Format</t>
  </si>
  <si>
    <t>Girls J2</t>
  </si>
  <si>
    <t>Girls S1</t>
  </si>
  <si>
    <t>Boys S1</t>
  </si>
  <si>
    <t>Boys J1</t>
  </si>
  <si>
    <t>Boys J2</t>
  </si>
  <si>
    <r>
      <rPr>
        <b/>
        <sz val="10"/>
        <color theme="1"/>
        <rFont val="Arial"/>
        <family val="2"/>
      </rPr>
      <t>0.90m</t>
    </r>
    <r>
      <rPr>
        <sz val="10"/>
        <color theme="1"/>
        <rFont val="Arial"/>
        <family val="2"/>
      </rPr>
      <t xml:space="preserve"> +5cm till 3 athletes remaining, thereafter +2cm</t>
    </r>
  </si>
  <si>
    <r>
      <rPr>
        <b/>
        <sz val="10"/>
        <color theme="1"/>
        <rFont val="Arial"/>
        <family val="2"/>
      </rPr>
      <t>1.00m</t>
    </r>
    <r>
      <rPr>
        <sz val="10"/>
        <color theme="1"/>
        <rFont val="Arial"/>
        <family val="2"/>
      </rPr>
      <t xml:space="preserve"> +5cm till 3 athletes remaining, thereafter +2cm</t>
    </r>
  </si>
  <si>
    <r>
      <rPr>
        <b/>
        <sz val="10"/>
        <color theme="1"/>
        <rFont val="Arial"/>
        <family val="2"/>
      </rPr>
      <t>1.10m</t>
    </r>
    <r>
      <rPr>
        <sz val="10"/>
        <color theme="1"/>
        <rFont val="Arial"/>
        <family val="2"/>
      </rPr>
      <t xml:space="preserve"> +5cm till 3 athletes remaining, thereafter +2cm</t>
    </r>
  </si>
  <si>
    <r>
      <rPr>
        <b/>
        <sz val="10"/>
        <color theme="1"/>
        <rFont val="Arial"/>
        <family val="2"/>
      </rPr>
      <t>1.20m</t>
    </r>
    <r>
      <rPr>
        <sz val="10"/>
        <color theme="1"/>
        <rFont val="Arial"/>
        <family val="2"/>
      </rPr>
      <t xml:space="preserve"> +5cm till 3 athletes remaining, thereafter +2cm</t>
    </r>
  </si>
  <si>
    <r>
      <rPr>
        <b/>
        <sz val="10"/>
        <color theme="1"/>
        <rFont val="Arial"/>
        <family val="2"/>
      </rPr>
      <t>1.05m</t>
    </r>
    <r>
      <rPr>
        <sz val="10"/>
        <color theme="1"/>
        <rFont val="Arial"/>
        <family val="2"/>
      </rPr>
      <t xml:space="preserve"> +5cm till 3 athletes remaining, thereafter +2cm</t>
    </r>
  </si>
  <si>
    <t>Electronic Timing by Photo Finish System</t>
  </si>
  <si>
    <t>Sprint Hurdles</t>
  </si>
  <si>
    <r>
      <t xml:space="preserve">Long Jump with </t>
    </r>
    <r>
      <rPr>
        <b/>
        <sz val="10"/>
        <rFont val="Arial"/>
        <family val="2"/>
      </rPr>
      <t>80cm</t>
    </r>
    <r>
      <rPr>
        <sz val="10"/>
        <rFont val="Arial"/>
        <family val="2"/>
      </rPr>
      <t xml:space="preserve"> Take-Off Zone</t>
    </r>
  </si>
  <si>
    <r>
      <t xml:space="preserve">Long Jump with </t>
    </r>
    <r>
      <rPr>
        <b/>
        <sz val="10"/>
        <rFont val="Arial"/>
        <family val="2"/>
      </rPr>
      <t>50cm</t>
    </r>
    <r>
      <rPr>
        <sz val="10"/>
        <rFont val="Arial"/>
        <family val="2"/>
      </rPr>
      <t xml:space="preserve"> Take-Off Zone</t>
    </r>
  </si>
  <si>
    <t xml:space="preserve">Medicine Ball (1kg) </t>
  </si>
  <si>
    <t>Long Implement Throw</t>
  </si>
  <si>
    <t xml:space="preserve">Rubberised Discus (500g) </t>
  </si>
  <si>
    <t>Day 1 - 11 March 2023 (Saturday)</t>
  </si>
  <si>
    <t>1000m / 1600m Run</t>
  </si>
  <si>
    <t>Cut-Off Time - 7 min</t>
  </si>
  <si>
    <t>Cut-Off Time - 6:30 min</t>
  </si>
  <si>
    <t>Cut-Off Time - 6 min</t>
  </si>
  <si>
    <t>Cut-Off Time - 5:30 min</t>
  </si>
  <si>
    <t>Cut-Off Time - 9 min</t>
  </si>
  <si>
    <t>Cut-Off Time - 10 min</t>
  </si>
  <si>
    <t>80mH (60cm)</t>
  </si>
  <si>
    <t>60mH (52cm)</t>
  </si>
  <si>
    <t>Day 2 - 12 March 2022 (Sunday)</t>
  </si>
  <si>
    <t>Prize Giving Ceremony</t>
  </si>
  <si>
    <t>Discus (500g)</t>
  </si>
  <si>
    <t>Turbo-Jav (300g)</t>
  </si>
  <si>
    <t>Prize Giving Ceremony (17:00-18:00)</t>
  </si>
  <si>
    <t>Long Implement Throw
(Turbo-Jav 300g)</t>
  </si>
  <si>
    <t>52cm, 5H, 12m/7m/20m</t>
  </si>
  <si>
    <t>60cm, 7H, 12m/8m/20m</t>
  </si>
  <si>
    <t>60m Hurdles</t>
  </si>
  <si>
    <t>80m Hurdles</t>
  </si>
  <si>
    <t>Singapore Athletics-Singapore Sports School</t>
  </si>
  <si>
    <t>Primary Schools Track &amp; Field Invitational Meet 2023</t>
  </si>
  <si>
    <t xml:space="preserve">Closing Date: Friday, 17 Feb 2023 </t>
  </si>
  <si>
    <t>Name of School:</t>
  </si>
  <si>
    <t>Teacher In-Charge:</t>
  </si>
  <si>
    <t>Mobile:</t>
  </si>
  <si>
    <t>MOE E-Mail:</t>
  </si>
  <si>
    <t>Office:</t>
  </si>
  <si>
    <r>
      <t xml:space="preserve">Competition Date: </t>
    </r>
    <r>
      <rPr>
        <b/>
        <sz val="14"/>
        <color indexed="10"/>
        <rFont val="Calibri"/>
        <family val="2"/>
      </rPr>
      <t>11 March 2023</t>
    </r>
    <r>
      <rPr>
        <b/>
        <sz val="11"/>
        <color indexed="8"/>
        <rFont val="Calibri"/>
        <family val="2"/>
      </rPr>
      <t xml:space="preserve">, Saturday &amp; </t>
    </r>
    <r>
      <rPr>
        <b/>
        <sz val="14"/>
        <color rgb="FFFF0000"/>
        <rFont val="Calibri"/>
        <family val="2"/>
      </rPr>
      <t>12 March 2023</t>
    </r>
    <r>
      <rPr>
        <b/>
        <sz val="11"/>
        <color indexed="8"/>
        <rFont val="Calibri"/>
        <family val="2"/>
      </rPr>
      <t>, Sunday @ Singapore Sports School</t>
    </r>
  </si>
  <si>
    <t>SUMMARY</t>
  </si>
  <si>
    <t>INDIVIDUAL
TRACK EVENT</t>
  </si>
  <si>
    <t>INDIVIDUAL
JUMP EVENT</t>
  </si>
  <si>
    <t>INDIVIDUAL
THROW EVENT</t>
  </si>
  <si>
    <t>RELAY</t>
  </si>
  <si>
    <t>Division</t>
  </si>
  <si>
    <t>Athletes</t>
  </si>
  <si>
    <t>Total</t>
  </si>
  <si>
    <t>S1-Boys (B)</t>
  </si>
  <si>
    <t>J2-Boys (C)</t>
  </si>
  <si>
    <t>J1-Boys (D)</t>
  </si>
  <si>
    <t>S1-Girls (B)</t>
  </si>
  <si>
    <t>J2-Girls (C)</t>
  </si>
  <si>
    <t>J1-Girls (D)</t>
  </si>
  <si>
    <t>Total Amount Payable @ $12 per Pax</t>
  </si>
  <si>
    <r>
      <t xml:space="preserve">The above Matrix is the summary (Formula) of the Entry Statistics.  </t>
    </r>
    <r>
      <rPr>
        <b/>
        <sz val="11"/>
        <color indexed="10"/>
        <rFont val="Calibri"/>
        <family val="2"/>
      </rPr>
      <t>Do NOT change.</t>
    </r>
  </si>
  <si>
    <t>Instructions:</t>
  </si>
  <si>
    <t>Select the Division Tab (e.g. S1-Boys)</t>
  </si>
  <si>
    <t>Enter the Name of Athlete and Birth Date (dd/mm/yy)</t>
  </si>
  <si>
    <t>Enter "1" for the Event Participating</t>
  </si>
  <si>
    <t>Repeat Step 1 to 3 for the rest of the Divisions</t>
  </si>
  <si>
    <t>Print a copy for your own reference and Check the Summary Page (THIS PAGE)</t>
  </si>
  <si>
    <t>eMail this file to jonathan@rjcat.com and joseph_soh@sportsschool.edu.sg</t>
  </si>
  <si>
    <t>Futher Announcements will be posted on https://www.rjcat.com</t>
  </si>
  <si>
    <t>S1-Boys</t>
  </si>
  <si>
    <t>Max per Event</t>
  </si>
  <si>
    <r>
      <rPr>
        <b/>
        <sz val="11"/>
        <color theme="1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2 Events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2 Categories</t>
    </r>
  </si>
  <si>
    <t>No</t>
  </si>
  <si>
    <t>Name of Athlete</t>
  </si>
  <si>
    <t>80m Sprint</t>
  </si>
  <si>
    <t>1600m Run</t>
  </si>
  <si>
    <t>80mH (7H 60cm)</t>
  </si>
  <si>
    <t>S1-Girls</t>
  </si>
  <si>
    <t>J2-Boys</t>
  </si>
  <si>
    <r>
      <rPr>
        <b/>
        <sz val="11"/>
        <color theme="1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 Events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3 Categories</t>
    </r>
  </si>
  <si>
    <t>60m Sprint</t>
  </si>
  <si>
    <t>1000m Run</t>
  </si>
  <si>
    <t>60mH (5H 52cm)</t>
  </si>
  <si>
    <t>J2-Girls</t>
  </si>
  <si>
    <t>J1-Boys</t>
  </si>
  <si>
    <r>
      <rPr>
        <b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 2 Events from 2 Categories</t>
    </r>
  </si>
  <si>
    <t>J1-Girls</t>
  </si>
  <si>
    <t>SA-SSP Primary Schools
Track &amp; Field Invitational Meet 2023
11 &amp; 12 March 2023
Tentative Schedule &amp; Event Order</t>
  </si>
  <si>
    <t>Events Contested</t>
  </si>
  <si>
    <t>60m Hurdles (5H 52cm)</t>
  </si>
  <si>
    <t>4 x 50m Relay</t>
  </si>
  <si>
    <t>5 x 80m Relay</t>
  </si>
  <si>
    <t>Section A:</t>
  </si>
  <si>
    <t>Sport:</t>
  </si>
  <si>
    <t>Track &amp; Field</t>
  </si>
  <si>
    <t>Event:</t>
  </si>
  <si>
    <t>SA-SSP Primary Schools Track &amp; Field Invitational Meet 2023</t>
  </si>
  <si>
    <t>Section B:</t>
  </si>
  <si>
    <t>Participants to remove all hard/sharp objects and accessories (e.g. necklaces, ear studs, rings).</t>
  </si>
  <si>
    <t>Participants conduct warm up exercises before the sport.</t>
  </si>
  <si>
    <t>Participants to hydrate before, during and after the sport.</t>
  </si>
  <si>
    <t>Participants conduct cool down exercises after the sport.</t>
  </si>
  <si>
    <t>Participants to conduct regular checks on personal equipment e.g. shoes, spikes</t>
  </si>
  <si>
    <t>Date:</t>
  </si>
  <si>
    <t>60m
80m</t>
  </si>
  <si>
    <t>1000m
1600m Run</t>
  </si>
  <si>
    <t>60m
80m Hurdles</t>
  </si>
  <si>
    <t>Long Jump with 80cm Take-Off Zone</t>
  </si>
  <si>
    <t>Long Jump with
80cm Take-Off Zone
50cm Take-Off Zone</t>
  </si>
  <si>
    <t>Modified Discus
Turbo-Jav</t>
  </si>
  <si>
    <t>Shot Put
Medicine Ball Throw</t>
  </si>
  <si>
    <t>4x50m Relay
5x80m Relay</t>
  </si>
  <si>
    <t>Long Jump with 50cm Take-Off Zone</t>
  </si>
  <si>
    <t>Date of Birth
(dd/mm/yyyy)</t>
  </si>
  <si>
    <t>Name of Primary School/SA Club</t>
  </si>
  <si>
    <t>Modified Discus 500g</t>
  </si>
  <si>
    <t>Shot Put 2kg</t>
  </si>
  <si>
    <t>Shot Put 3kg</t>
  </si>
  <si>
    <t>Turbo-Jav 300g</t>
  </si>
  <si>
    <t>Medicine Ball
Throw 1kg</t>
  </si>
  <si>
    <t>The school/SA Member acknowledges that the following checks will be made:</t>
  </si>
  <si>
    <r>
      <t>School/</t>
    </r>
    <r>
      <rPr>
        <b/>
        <sz val="11"/>
        <color rgb="FFFF0000"/>
        <rFont val="Calibri"/>
        <family val="2"/>
        <scheme val="minor"/>
      </rPr>
      <t>SA Member</t>
    </r>
    <r>
      <rPr>
        <b/>
        <sz val="11"/>
        <color theme="1"/>
        <rFont val="Calibri"/>
        <family val="2"/>
        <scheme val="minor"/>
      </rPr>
      <t xml:space="preserve"> Acknowledgement of Baseline Safety Standards</t>
    </r>
  </si>
  <si>
    <r>
      <rPr>
        <sz val="11"/>
        <color rgb="FFFF0000"/>
        <rFont val="Calibri"/>
        <family val="2"/>
        <scheme val="minor"/>
      </rPr>
      <t>Teacher/Coach</t>
    </r>
    <r>
      <rPr>
        <sz val="11"/>
        <color theme="1"/>
        <rFont val="Calibri"/>
        <family val="2"/>
        <scheme val="minor"/>
      </rPr>
      <t>-in-charge is present to supervise the students.</t>
    </r>
  </si>
  <si>
    <r>
      <rPr>
        <sz val="11"/>
        <color rgb="FFFF0000"/>
        <rFont val="Calibri"/>
        <family val="2"/>
        <scheme val="minor"/>
      </rPr>
      <t>Teacher/Coach</t>
    </r>
    <r>
      <rPr>
        <sz val="11"/>
        <color theme="1"/>
        <rFont val="Calibri"/>
        <family val="2"/>
        <scheme val="minor"/>
      </rPr>
      <t>-in-charge is aware of the medical history of participants.</t>
    </r>
  </si>
  <si>
    <r>
      <rPr>
        <sz val="11"/>
        <color rgb="FFFF0000"/>
        <rFont val="Calibri"/>
        <family val="2"/>
        <scheme val="minor"/>
      </rPr>
      <t>Teacher/Coach</t>
    </r>
    <r>
      <rPr>
        <sz val="11"/>
        <color theme="1"/>
        <rFont val="Calibri"/>
        <family val="2"/>
        <scheme val="minor"/>
      </rPr>
      <t>-in-charge checks physical well-being of participants</t>
    </r>
  </si>
  <si>
    <r>
      <rPr>
        <sz val="11"/>
        <color rgb="FFFF0000"/>
        <rFont val="Calibri"/>
        <family val="2"/>
        <scheme val="minor"/>
      </rPr>
      <t>Teacher/Coach</t>
    </r>
    <r>
      <rPr>
        <sz val="11"/>
        <color theme="1"/>
        <rFont val="Calibri"/>
        <family val="2"/>
        <scheme val="minor"/>
      </rPr>
      <t>-in-charge to go through rules of sport/game and ensure that students have basic competency.</t>
    </r>
  </si>
  <si>
    <r>
      <t xml:space="preserve">Fees is </t>
    </r>
    <r>
      <rPr>
        <b/>
        <sz val="10"/>
        <color indexed="10"/>
        <rFont val="Calibri"/>
        <family val="2"/>
      </rPr>
      <t>$12.00</t>
    </r>
    <r>
      <rPr>
        <sz val="10"/>
        <color indexed="8"/>
        <rFont val="Calibri"/>
        <family val="2"/>
      </rPr>
      <t xml:space="preserve"> per athlete.</t>
    </r>
  </si>
  <si>
    <r>
      <rPr>
        <b/>
        <sz val="11"/>
        <color rgb="FFFF0000"/>
        <rFont val="Calibri"/>
        <family val="2"/>
        <scheme val="minor"/>
      </rPr>
      <t>Teacher/Coach</t>
    </r>
    <r>
      <rPr>
        <b/>
        <sz val="11"/>
        <color theme="1"/>
        <rFont val="Calibri"/>
        <family val="2"/>
        <scheme val="minor"/>
      </rPr>
      <t xml:space="preserve"> in-charge 
Name &amp; Contact:</t>
    </r>
  </si>
  <si>
    <r>
      <t>School/</t>
    </r>
    <r>
      <rPr>
        <b/>
        <sz val="11"/>
        <color rgb="FFFF0000"/>
        <rFont val="Calibri"/>
        <family val="2"/>
        <scheme val="minor"/>
      </rPr>
      <t>SA Member</t>
    </r>
    <r>
      <rPr>
        <b/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</si>
  <si>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 xml:space="preserve">Name and Signature of Principal/HOD PE/CCA or </t>
    </r>
    <r>
      <rPr>
        <b/>
        <sz val="11"/>
        <color rgb="FFFF0000"/>
        <rFont val="Calibri"/>
        <family val="2"/>
        <scheme val="minor"/>
      </rPr>
      <t>SA Member Official Representative</t>
    </r>
    <r>
      <rPr>
        <b/>
        <sz val="11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</si>
</sst>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6"/>
      <name val="Yu Gothic"/>
      <family val="2"/>
      <charset val="128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Times New Roman"/>
      <family val="34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10"/>
      <name val="Calibri"/>
      <family val="2"/>
    </font>
    <font>
      <b/>
      <sz val="11"/>
      <color indexed="8"/>
      <name val="Calibri"/>
      <family val="2"/>
    </font>
    <font>
      <b/>
      <sz val="14"/>
      <color rgb="FFFF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u/>
      <sz val="11"/>
      <color theme="1"/>
      <name val="Calibri"/>
      <family val="2"/>
      <scheme val="minor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/>
      <bottom/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>
      <alignment vertical="top"/>
    </xf>
    <xf numFmtId="0" fontId="30" fillId="0" borderId="0" applyNumberFormat="0" applyFill="0" applyBorder="0" applyAlignment="0" applyProtection="0"/>
  </cellStyleXfs>
  <cellXfs count="26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 wrapText="1"/>
    </xf>
    <xf numFmtId="20" fontId="1" fillId="3" borderId="6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/>
    </xf>
    <xf numFmtId="20" fontId="1" fillId="3" borderId="9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0" fontId="1" fillId="3" borderId="1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20" fontId="1" fillId="3" borderId="5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20" fontId="1" fillId="3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0" fontId="1" fillId="3" borderId="1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4" fillId="7" borderId="17" xfId="0" applyFont="1" applyFill="1" applyBorder="1" applyAlignment="1">
      <alignment horizontal="center" vertical="center" wrapText="1"/>
    </xf>
    <xf numFmtId="0" fontId="14" fillId="7" borderId="18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5" fillId="7" borderId="18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6" fillId="8" borderId="18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9" fillId="0" borderId="0" xfId="0" applyFont="1" applyAlignment="1">
      <alignment horizontal="centerContinuous"/>
    </xf>
    <xf numFmtId="0" fontId="26" fillId="0" borderId="0" xfId="0" applyFont="1"/>
    <xf numFmtId="0" fontId="0" fillId="0" borderId="0" xfId="0" applyBorder="1"/>
    <xf numFmtId="0" fontId="26" fillId="0" borderId="0" xfId="0" applyFont="1" applyAlignment="1">
      <alignment horizontal="right"/>
    </xf>
    <xf numFmtId="0" fontId="28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6" fillId="0" borderId="0" xfId="0" applyFont="1" applyBorder="1" applyAlignment="1">
      <alignment horizontal="center" vertical="center" wrapText="1"/>
    </xf>
    <xf numFmtId="0" fontId="34" fillId="13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26" fillId="0" borderId="23" xfId="0" applyFont="1" applyBorder="1" applyAlignment="1">
      <alignment horizontal="center"/>
    </xf>
    <xf numFmtId="0" fontId="26" fillId="0" borderId="24" xfId="0" applyFont="1" applyBorder="1" applyAlignment="1">
      <alignment horizontal="left"/>
    </xf>
    <xf numFmtId="0" fontId="26" fillId="14" borderId="23" xfId="0" applyFont="1" applyFill="1" applyBorder="1" applyAlignment="1">
      <alignment horizontal="center" textRotation="90"/>
    </xf>
    <xf numFmtId="0" fontId="26" fillId="0" borderId="24" xfId="0" applyFont="1" applyBorder="1" applyAlignment="1">
      <alignment horizontal="center" textRotation="90" wrapText="1"/>
    </xf>
    <xf numFmtId="0" fontId="26" fillId="0" borderId="25" xfId="0" applyFont="1" applyBorder="1" applyAlignment="1">
      <alignment horizontal="center" textRotation="90"/>
    </xf>
    <xf numFmtId="0" fontId="26" fillId="15" borderId="34" xfId="0" applyFont="1" applyFill="1" applyBorder="1" applyAlignment="1">
      <alignment horizontal="center" textRotation="90"/>
    </xf>
    <xf numFmtId="0" fontId="0" fillId="0" borderId="35" xfId="0" applyBorder="1" applyAlignment="1">
      <alignment horizontal="center"/>
    </xf>
    <xf numFmtId="0" fontId="26" fillId="0" borderId="36" xfId="0" applyFont="1" applyBorder="1" applyAlignment="1">
      <alignment horizontal="left" vertical="center"/>
    </xf>
    <xf numFmtId="0" fontId="0" fillId="14" borderId="3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15" borderId="37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26" fillId="0" borderId="22" xfId="0" applyFont="1" applyBorder="1" applyAlignment="1">
      <alignment horizontal="left" vertical="center"/>
    </xf>
    <xf numFmtId="0" fontId="0" fillId="14" borderId="41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15" borderId="41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26" fillId="0" borderId="44" xfId="0" applyFont="1" applyBorder="1" applyAlignment="1">
      <alignment horizontal="left" vertical="center"/>
    </xf>
    <xf numFmtId="0" fontId="0" fillId="14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6" borderId="46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26" fillId="0" borderId="21" xfId="0" applyFont="1" applyBorder="1" applyAlignment="1">
      <alignment horizontal="left" vertical="center"/>
    </xf>
    <xf numFmtId="0" fontId="0" fillId="14" borderId="50" xfId="0" applyFill="1" applyBorder="1" applyAlignment="1">
      <alignment horizontal="center" vertical="center"/>
    </xf>
    <xf numFmtId="0" fontId="0" fillId="15" borderId="50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26" fillId="0" borderId="28" xfId="0" applyFont="1" applyBorder="1" applyAlignment="1">
      <alignment horizontal="left" vertical="center"/>
    </xf>
    <xf numFmtId="0" fontId="26" fillId="17" borderId="46" xfId="0" applyFont="1" applyFill="1" applyBorder="1" applyAlignment="1">
      <alignment horizontal="center" vertical="center"/>
    </xf>
    <xf numFmtId="0" fontId="26" fillId="17" borderId="44" xfId="0" applyFont="1" applyFill="1" applyBorder="1" applyAlignment="1">
      <alignment horizontal="center" vertical="center"/>
    </xf>
    <xf numFmtId="0" fontId="26" fillId="17" borderId="48" xfId="0" applyFont="1" applyFill="1" applyBorder="1" applyAlignment="1">
      <alignment horizontal="center" vertical="center"/>
    </xf>
    <xf numFmtId="0" fontId="26" fillId="17" borderId="45" xfId="0" applyFont="1" applyFill="1" applyBorder="1" applyAlignment="1">
      <alignment horizontal="center" vertical="center"/>
    </xf>
    <xf numFmtId="164" fontId="26" fillId="0" borderId="54" xfId="0" applyNumberFormat="1" applyFont="1" applyBorder="1" applyAlignment="1">
      <alignment horizontal="left"/>
    </xf>
    <xf numFmtId="0" fontId="0" fillId="0" borderId="43" xfId="0" applyBorder="1"/>
    <xf numFmtId="0" fontId="26" fillId="0" borderId="44" xfId="0" applyFont="1" applyBorder="1"/>
    <xf numFmtId="0" fontId="0" fillId="0" borderId="44" xfId="0" applyBorder="1"/>
    <xf numFmtId="0" fontId="0" fillId="0" borderId="48" xfId="0" applyBorder="1"/>
    <xf numFmtId="0" fontId="36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34" fillId="0" borderId="0" xfId="0" applyFont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2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26" fillId="18" borderId="21" xfId="0" applyFont="1" applyFill="1" applyBorder="1" applyAlignment="1">
      <alignment horizontal="left"/>
    </xf>
    <xf numFmtId="0" fontId="39" fillId="0" borderId="0" xfId="0" applyFont="1" applyAlignment="1">
      <alignment horizontal="center"/>
    </xf>
    <xf numFmtId="0" fontId="0" fillId="0" borderId="27" xfId="0" applyBorder="1"/>
    <xf numFmtId="0" fontId="0" fillId="0" borderId="28" xfId="0" applyBorder="1"/>
    <xf numFmtId="0" fontId="26" fillId="0" borderId="30" xfId="0" applyFont="1" applyBorder="1" applyAlignment="1">
      <alignment horizontal="center"/>
    </xf>
    <xf numFmtId="0" fontId="26" fillId="17" borderId="55" xfId="0" applyFont="1" applyFill="1" applyBorder="1" applyAlignment="1">
      <alignment horizontal="center"/>
    </xf>
    <xf numFmtId="0" fontId="26" fillId="17" borderId="56" xfId="0" applyFont="1" applyFill="1" applyBorder="1" applyAlignment="1">
      <alignment horizontal="center"/>
    </xf>
    <xf numFmtId="0" fontId="26" fillId="17" borderId="29" xfId="0" applyFont="1" applyFill="1" applyBorder="1" applyAlignment="1">
      <alignment horizontal="center"/>
    </xf>
    <xf numFmtId="0" fontId="26" fillId="17" borderId="28" xfId="0" applyFont="1" applyFill="1" applyBorder="1" applyAlignment="1">
      <alignment horizontal="center"/>
    </xf>
    <xf numFmtId="0" fontId="26" fillId="17" borderId="30" xfId="0" applyFont="1" applyFill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6" fillId="0" borderId="30" xfId="0" applyFont="1" applyBorder="1"/>
    <xf numFmtId="0" fontId="26" fillId="3" borderId="55" xfId="0" applyFont="1" applyFill="1" applyBorder="1" applyAlignment="1">
      <alignment horizontal="center" textRotation="90"/>
    </xf>
    <xf numFmtId="0" fontId="26" fillId="0" borderId="56" xfId="0" applyFont="1" applyBorder="1" applyAlignment="1">
      <alignment horizontal="center" textRotation="90"/>
    </xf>
    <xf numFmtId="0" fontId="26" fillId="0" borderId="29" xfId="0" applyFont="1" applyBorder="1" applyAlignment="1">
      <alignment horizontal="center" textRotation="90"/>
    </xf>
    <xf numFmtId="0" fontId="26" fillId="0" borderId="55" xfId="0" applyFont="1" applyBorder="1" applyAlignment="1">
      <alignment horizontal="center" textRotation="90"/>
    </xf>
    <xf numFmtId="0" fontId="26" fillId="0" borderId="28" xfId="0" applyFont="1" applyBorder="1" applyAlignment="1">
      <alignment horizontal="center" textRotation="90"/>
    </xf>
    <xf numFmtId="0" fontId="26" fillId="0" borderId="30" xfId="0" applyFont="1" applyBorder="1" applyAlignment="1">
      <alignment horizontal="center" textRotation="90"/>
    </xf>
    <xf numFmtId="0" fontId="0" fillId="0" borderId="57" xfId="0" applyBorder="1" applyAlignment="1">
      <alignment horizontal="center"/>
    </xf>
    <xf numFmtId="0" fontId="0" fillId="0" borderId="58" xfId="0" applyBorder="1"/>
    <xf numFmtId="14" fontId="0" fillId="0" borderId="58" xfId="0" applyNumberFormat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26" fillId="17" borderId="58" xfId="0" applyFont="1" applyFill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/>
    <xf numFmtId="14" fontId="0" fillId="0" borderId="65" xfId="0" applyNumberForma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26" fillId="17" borderId="65" xfId="0" applyFont="1" applyFill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/>
    <xf numFmtId="14" fontId="0" fillId="0" borderId="71" xfId="0" applyNumberFormat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26" fillId="17" borderId="71" xfId="0" applyFont="1" applyFill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7" xfId="0" applyBorder="1"/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1" xfId="0" applyBorder="1" applyAlignment="1">
      <alignment horizontal="center"/>
    </xf>
    <xf numFmtId="0" fontId="26" fillId="17" borderId="77" xfId="0" applyFont="1" applyFill="1" applyBorder="1" applyAlignment="1">
      <alignment horizontal="center"/>
    </xf>
    <xf numFmtId="0" fontId="26" fillId="19" borderId="21" xfId="0" applyFont="1" applyFill="1" applyBorder="1" applyAlignment="1">
      <alignment horizontal="left"/>
    </xf>
    <xf numFmtId="0" fontId="26" fillId="19" borderId="21" xfId="0" applyFont="1" applyFill="1" applyBorder="1"/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textRotation="90" wrapText="1"/>
    </xf>
    <xf numFmtId="0" fontId="26" fillId="0" borderId="33" xfId="0" applyFont="1" applyBorder="1" applyAlignment="1">
      <alignment horizontal="center" textRotation="90" wrapText="1"/>
    </xf>
    <xf numFmtId="0" fontId="26" fillId="0" borderId="25" xfId="0" applyFont="1" applyBorder="1" applyAlignment="1">
      <alignment horizontal="center" textRotation="90" wrapText="1"/>
    </xf>
    <xf numFmtId="0" fontId="26" fillId="0" borderId="34" xfId="0" applyFont="1" applyBorder="1" applyAlignment="1">
      <alignment horizontal="center" textRotation="90" wrapText="1"/>
    </xf>
    <xf numFmtId="0" fontId="26" fillId="0" borderId="55" xfId="0" applyFont="1" applyBorder="1" applyAlignment="1">
      <alignment horizontal="center" textRotation="90" wrapText="1"/>
    </xf>
    <xf numFmtId="0" fontId="26" fillId="0" borderId="30" xfId="0" applyFont="1" applyBorder="1" applyAlignment="1">
      <alignment horizont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15" fontId="23" fillId="3" borderId="0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30" fillId="0" borderId="22" xfId="2" applyBorder="1" applyAlignment="1"/>
    <xf numFmtId="0" fontId="0" fillId="0" borderId="22" xfId="0" applyBorder="1" applyAlignment="1"/>
    <xf numFmtId="0" fontId="34" fillId="10" borderId="27" xfId="0" applyFont="1" applyFill="1" applyBorder="1" applyAlignment="1">
      <alignment horizontal="center" vertical="center" wrapText="1"/>
    </xf>
    <xf numFmtId="0" fontId="34" fillId="10" borderId="28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34" fillId="11" borderId="27" xfId="0" applyFont="1" applyFill="1" applyBorder="1" applyAlignment="1">
      <alignment horizontal="center" wrapText="1"/>
    </xf>
    <xf numFmtId="0" fontId="0" fillId="11" borderId="29" xfId="0" applyFill="1" applyBorder="1" applyAlignment="1">
      <alignment horizontal="center" wrapText="1"/>
    </xf>
    <xf numFmtId="0" fontId="34" fillId="12" borderId="27" xfId="0" applyFont="1" applyFill="1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41" fillId="0" borderId="0" xfId="0" applyFont="1" applyAlignment="1">
      <alignment horizontal="center"/>
    </xf>
    <xf numFmtId="0" fontId="0" fillId="0" borderId="21" xfId="0" applyBorder="1" applyAlignment="1"/>
    <xf numFmtId="0" fontId="26" fillId="0" borderId="0" xfId="0" applyFont="1" applyAlignment="1">
      <alignment horizontal="left" wrapText="1"/>
    </xf>
  </cellXfs>
  <cellStyles count="3">
    <cellStyle name="Hyperlink" xfId="2" builtinId="8"/>
    <cellStyle name="Normal" xfId="0" builtinId="0"/>
    <cellStyle name="Normal 2" xfId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317501</xdr:colOff>
      <xdr:row>0</xdr:row>
      <xdr:rowOff>38101</xdr:rowOff>
    </xdr:from>
    <xdr:to>
      <xdr:col>0</xdr:col>
      <xdr:colOff>1155701</xdr:colOff>
      <xdr:row>2</xdr:row>
      <xdr:rowOff>257345</xdr:rowOff>
    </xdr:to>
    <xdr:pic>
      <xdr:nvPicPr>
        <xdr:cNvPr id="4" name="Picture 3" descr="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1" y="38101"/>
          <a:ext cx="838200" cy="82884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1484312</xdr:colOff>
      <xdr:row>0</xdr:row>
      <xdr:rowOff>111127</xdr:rowOff>
    </xdr:from>
    <xdr:to>
      <xdr:col>0</xdr:col>
      <xdr:colOff>2116138</xdr:colOff>
      <xdr:row>2</xdr:row>
      <xdr:rowOff>116379</xdr:rowOff>
    </xdr:to>
    <xdr:pic>
      <xdr:nvPicPr>
        <xdr:cNvPr id="3" name="Picture 2" descr="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4312" y="111127"/>
          <a:ext cx="631826" cy="703752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349250</xdr:colOff>
      <xdr:row>0</xdr:row>
      <xdr:rowOff>0</xdr:rowOff>
    </xdr:from>
    <xdr:to>
      <xdr:col>0</xdr:col>
      <xdr:colOff>1187450</xdr:colOff>
      <xdr:row>0</xdr:row>
      <xdr:rowOff>943144</xdr:rowOff>
    </xdr:to>
    <xdr:pic>
      <xdr:nvPicPr>
        <xdr:cNvPr id="3" name="Picture 2" descr="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0"/>
          <a:ext cx="838200" cy="94314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view="pageBreakPreview" zoomScale="80" zoomScaleNormal="100" zoomScaleSheetLayoutView="80" workbookViewId="0">
      <selection activeCell="J5" sqref="J5"/>
    </sheetView>
  </sheetViews>
  <sheetFormatPr defaultColWidth="8.54296875" defaultRowHeight="14" x14ac:dyDescent="0.35"/>
  <cols>
    <col min="1" max="1" width="20.6328125" style="1" customWidth="1"/>
    <col min="2" max="2" width="5.6328125" style="1" customWidth="1"/>
    <col min="3" max="3" width="5.6328125" style="3" customWidth="1"/>
    <col min="4" max="5" width="5.6328125" style="1" customWidth="1"/>
    <col min="6" max="7" width="5.6328125" style="4" customWidth="1"/>
    <col min="8" max="10" width="6.54296875" style="4" customWidth="1"/>
    <col min="11" max="16384" width="8.54296875" style="1"/>
  </cols>
  <sheetData>
    <row r="1" spans="1:10" ht="24" customHeight="1" x14ac:dyDescent="0.35">
      <c r="A1" s="2"/>
      <c r="B1" s="229" t="s">
        <v>30</v>
      </c>
      <c r="C1" s="229"/>
      <c r="D1" s="229"/>
      <c r="E1" s="229"/>
      <c r="F1" s="229"/>
      <c r="G1" s="229"/>
      <c r="H1" s="7"/>
      <c r="I1" s="7"/>
      <c r="J1" s="7"/>
    </row>
    <row r="2" spans="1:10" s="2" customFormat="1" ht="24" customHeight="1" x14ac:dyDescent="0.35">
      <c r="A2" s="7"/>
      <c r="B2" s="229" t="s">
        <v>19</v>
      </c>
      <c r="C2" s="229"/>
      <c r="D2" s="229"/>
      <c r="E2" s="229"/>
      <c r="F2" s="229"/>
      <c r="G2" s="229"/>
      <c r="H2" s="38"/>
      <c r="I2" s="38"/>
      <c r="J2" s="38"/>
    </row>
    <row r="3" spans="1:10" ht="24" customHeight="1" thickBot="1" x14ac:dyDescent="0.4">
      <c r="A3" s="38"/>
      <c r="B3" s="228" t="s">
        <v>143</v>
      </c>
      <c r="C3" s="228"/>
      <c r="D3" s="228"/>
      <c r="E3" s="228"/>
      <c r="F3" s="228"/>
      <c r="G3" s="228"/>
      <c r="H3" s="7"/>
      <c r="I3" s="7"/>
      <c r="J3" s="7"/>
    </row>
    <row r="4" spans="1:10" s="4" customFormat="1" ht="24" x14ac:dyDescent="0.35">
      <c r="A4" s="55"/>
      <c r="B4" s="56" t="s">
        <v>21</v>
      </c>
      <c r="C4" s="57" t="s">
        <v>22</v>
      </c>
      <c r="D4" s="56" t="s">
        <v>23</v>
      </c>
      <c r="E4" s="57" t="s">
        <v>24</v>
      </c>
      <c r="F4" s="56" t="s">
        <v>25</v>
      </c>
      <c r="G4" s="57" t="s">
        <v>26</v>
      </c>
      <c r="H4" s="47"/>
    </row>
    <row r="5" spans="1:10" s="4" customFormat="1" ht="14" customHeight="1" x14ac:dyDescent="0.35">
      <c r="A5" s="58"/>
      <c r="B5" s="230" t="s">
        <v>29</v>
      </c>
      <c r="C5" s="231"/>
      <c r="D5" s="230" t="s">
        <v>28</v>
      </c>
      <c r="E5" s="231"/>
      <c r="F5" s="230" t="s">
        <v>27</v>
      </c>
      <c r="G5" s="231"/>
      <c r="H5" s="47"/>
    </row>
    <row r="6" spans="1:10" s="4" customFormat="1" x14ac:dyDescent="0.35">
      <c r="A6" s="59" t="s">
        <v>31</v>
      </c>
      <c r="B6" s="60" t="s">
        <v>1</v>
      </c>
      <c r="C6" s="61" t="s">
        <v>1</v>
      </c>
      <c r="D6" s="80" t="s">
        <v>1</v>
      </c>
      <c r="E6" s="81" t="s">
        <v>1</v>
      </c>
      <c r="F6" s="62"/>
      <c r="G6" s="63"/>
      <c r="H6" s="47"/>
    </row>
    <row r="7" spans="1:10" s="4" customFormat="1" x14ac:dyDescent="0.35">
      <c r="A7" s="59" t="s">
        <v>0</v>
      </c>
      <c r="B7" s="62"/>
      <c r="C7" s="63"/>
      <c r="D7" s="62"/>
      <c r="E7" s="63"/>
      <c r="F7" s="80" t="s">
        <v>1</v>
      </c>
      <c r="G7" s="81" t="s">
        <v>1</v>
      </c>
      <c r="H7" s="47"/>
    </row>
    <row r="8" spans="1:10" s="4" customFormat="1" x14ac:dyDescent="0.35">
      <c r="A8" s="59" t="s">
        <v>32</v>
      </c>
      <c r="B8" s="60" t="s">
        <v>1</v>
      </c>
      <c r="C8" s="61" t="s">
        <v>1</v>
      </c>
      <c r="D8" s="60" t="s">
        <v>1</v>
      </c>
      <c r="E8" s="61" t="s">
        <v>1</v>
      </c>
      <c r="F8" s="62"/>
      <c r="G8" s="63"/>
      <c r="H8" s="47"/>
    </row>
    <row r="9" spans="1:10" s="4" customFormat="1" x14ac:dyDescent="0.35">
      <c r="A9" s="59" t="s">
        <v>33</v>
      </c>
      <c r="B9" s="62"/>
      <c r="C9" s="63"/>
      <c r="D9" s="62"/>
      <c r="E9" s="63"/>
      <c r="F9" s="60" t="s">
        <v>1</v>
      </c>
      <c r="G9" s="61" t="s">
        <v>1</v>
      </c>
      <c r="H9" s="47"/>
    </row>
    <row r="10" spans="1:10" s="4" customFormat="1" x14ac:dyDescent="0.35">
      <c r="A10" s="59" t="s">
        <v>144</v>
      </c>
      <c r="B10" s="80" t="s">
        <v>1</v>
      </c>
      <c r="C10" s="81" t="s">
        <v>1</v>
      </c>
      <c r="D10" s="80" t="s">
        <v>1</v>
      </c>
      <c r="E10" s="81" t="s">
        <v>1</v>
      </c>
      <c r="F10" s="62"/>
      <c r="G10" s="63"/>
      <c r="H10" s="47"/>
    </row>
    <row r="11" spans="1:10" s="4" customFormat="1" x14ac:dyDescent="0.35">
      <c r="A11" s="66" t="s">
        <v>34</v>
      </c>
      <c r="B11" s="62"/>
      <c r="C11" s="63"/>
      <c r="D11" s="62"/>
      <c r="E11" s="63"/>
      <c r="F11" s="80" t="s">
        <v>1</v>
      </c>
      <c r="G11" s="81" t="s">
        <v>1</v>
      </c>
      <c r="H11" s="47"/>
    </row>
    <row r="12" spans="1:10" s="4" customFormat="1" x14ac:dyDescent="0.35">
      <c r="A12" s="66" t="s">
        <v>6</v>
      </c>
      <c r="B12" s="80" t="s">
        <v>1</v>
      </c>
      <c r="C12" s="81" t="s">
        <v>1</v>
      </c>
      <c r="D12" s="80" t="s">
        <v>1</v>
      </c>
      <c r="E12" s="81" t="s">
        <v>1</v>
      </c>
      <c r="F12" s="218" t="s">
        <v>1</v>
      </c>
      <c r="G12" s="219" t="s">
        <v>1</v>
      </c>
      <c r="H12" s="47"/>
    </row>
    <row r="13" spans="1:10" s="4" customFormat="1" ht="24" x14ac:dyDescent="0.35">
      <c r="A13" s="59" t="s">
        <v>35</v>
      </c>
      <c r="B13" s="80" t="s">
        <v>1</v>
      </c>
      <c r="C13" s="81" t="s">
        <v>1</v>
      </c>
      <c r="D13" s="80" t="s">
        <v>1</v>
      </c>
      <c r="E13" s="81" t="s">
        <v>1</v>
      </c>
      <c r="F13" s="64" t="s">
        <v>14</v>
      </c>
      <c r="G13" s="65" t="s">
        <v>14</v>
      </c>
      <c r="H13" s="47"/>
    </row>
    <row r="14" spans="1:10" s="4" customFormat="1" ht="24" x14ac:dyDescent="0.35">
      <c r="A14" s="59" t="s">
        <v>36</v>
      </c>
      <c r="B14" s="62"/>
      <c r="C14" s="63"/>
      <c r="D14" s="62"/>
      <c r="E14" s="63"/>
      <c r="F14" s="80" t="s">
        <v>1</v>
      </c>
      <c r="G14" s="81" t="s">
        <v>1</v>
      </c>
      <c r="H14" s="47"/>
    </row>
    <row r="15" spans="1:10" s="4" customFormat="1" ht="24.5" thickBot="1" x14ac:dyDescent="0.4">
      <c r="A15" s="59" t="s">
        <v>37</v>
      </c>
      <c r="B15" s="80" t="s">
        <v>1</v>
      </c>
      <c r="C15" s="81" t="s">
        <v>1</v>
      </c>
      <c r="D15" s="71"/>
      <c r="E15" s="72"/>
      <c r="F15" s="71"/>
      <c r="G15" s="72"/>
      <c r="H15" s="47"/>
    </row>
    <row r="16" spans="1:10" s="4" customFormat="1" ht="24.5" thickBot="1" x14ac:dyDescent="0.4">
      <c r="A16" s="59" t="s">
        <v>86</v>
      </c>
      <c r="B16" s="71"/>
      <c r="C16" s="72"/>
      <c r="D16" s="73" t="s">
        <v>1</v>
      </c>
      <c r="E16" s="74" t="s">
        <v>1</v>
      </c>
      <c r="F16" s="71"/>
      <c r="G16" s="72"/>
      <c r="H16" s="47"/>
    </row>
    <row r="17" spans="1:10" s="4" customFormat="1" ht="14.5" thickBot="1" x14ac:dyDescent="0.4">
      <c r="A17" s="59" t="s">
        <v>5</v>
      </c>
      <c r="B17" s="71"/>
      <c r="C17" s="72"/>
      <c r="D17" s="73" t="s">
        <v>38</v>
      </c>
      <c r="E17" s="74" t="s">
        <v>38</v>
      </c>
      <c r="F17" s="73" t="s">
        <v>38</v>
      </c>
      <c r="G17" s="74" t="s">
        <v>39</v>
      </c>
      <c r="H17" s="47"/>
    </row>
    <row r="18" spans="1:10" s="4" customFormat="1" ht="24.5" thickBot="1" x14ac:dyDescent="0.4">
      <c r="A18" s="59" t="s">
        <v>41</v>
      </c>
      <c r="B18" s="71"/>
      <c r="C18" s="72"/>
      <c r="D18" s="71"/>
      <c r="E18" s="72"/>
      <c r="F18" s="69" t="s">
        <v>1</v>
      </c>
      <c r="G18" s="70" t="s">
        <v>1</v>
      </c>
      <c r="H18" s="47"/>
    </row>
    <row r="19" spans="1:10" s="4" customFormat="1" x14ac:dyDescent="0.35">
      <c r="A19" s="66" t="s">
        <v>145</v>
      </c>
      <c r="B19" s="80" t="s">
        <v>1</v>
      </c>
      <c r="C19" s="81" t="s">
        <v>1</v>
      </c>
      <c r="D19" s="80" t="s">
        <v>1</v>
      </c>
      <c r="E19" s="81" t="s">
        <v>1</v>
      </c>
      <c r="F19" s="67" t="s">
        <v>14</v>
      </c>
      <c r="G19" s="68" t="s">
        <v>14</v>
      </c>
      <c r="H19" s="47"/>
    </row>
    <row r="20" spans="1:10" s="4" customFormat="1" x14ac:dyDescent="0.35">
      <c r="A20" s="66" t="s">
        <v>146</v>
      </c>
      <c r="B20" s="67" t="s">
        <v>14</v>
      </c>
      <c r="C20" s="68" t="s">
        <v>14</v>
      </c>
      <c r="D20" s="67" t="s">
        <v>14</v>
      </c>
      <c r="E20" s="68" t="s">
        <v>14</v>
      </c>
      <c r="F20" s="69" t="s">
        <v>1</v>
      </c>
      <c r="G20" s="70" t="s">
        <v>1</v>
      </c>
      <c r="H20" s="47"/>
    </row>
    <row r="21" spans="1:10" s="4" customFormat="1" x14ac:dyDescent="0.35">
      <c r="A21" s="53"/>
      <c r="B21" s="54"/>
      <c r="C21" s="54"/>
      <c r="D21" s="54"/>
      <c r="E21" s="54"/>
      <c r="F21" s="54"/>
      <c r="G21" s="54"/>
      <c r="H21" s="47"/>
    </row>
    <row r="22" spans="1:10" s="4" customFormat="1" x14ac:dyDescent="0.35">
      <c r="A22" s="226" t="s">
        <v>15</v>
      </c>
      <c r="B22" s="226"/>
      <c r="C22" s="226"/>
      <c r="D22" s="226"/>
      <c r="E22" s="226"/>
      <c r="F22" s="226"/>
      <c r="G22" s="226"/>
      <c r="H22" s="47"/>
    </row>
    <row r="23" spans="1:10" s="4" customFormat="1" x14ac:dyDescent="0.35">
      <c r="A23" s="227" t="s">
        <v>64</v>
      </c>
      <c r="B23" s="227"/>
      <c r="C23" s="227"/>
      <c r="D23" s="227"/>
      <c r="E23" s="227"/>
      <c r="F23" s="227"/>
      <c r="G23" s="227"/>
      <c r="H23" s="47"/>
    </row>
    <row r="24" spans="1:10" s="4" customFormat="1" x14ac:dyDescent="0.35">
      <c r="A24" s="53"/>
      <c r="B24" s="54"/>
      <c r="C24" s="54"/>
      <c r="D24" s="54"/>
      <c r="E24" s="54"/>
      <c r="F24" s="54"/>
      <c r="G24" s="54"/>
      <c r="H24" s="47"/>
    </row>
    <row r="25" spans="1:10" s="4" customFormat="1" x14ac:dyDescent="0.35">
      <c r="A25" s="53"/>
      <c r="B25" s="54"/>
      <c r="C25" s="54"/>
      <c r="D25" s="54"/>
      <c r="E25" s="54"/>
      <c r="F25" s="54"/>
      <c r="G25" s="54"/>
      <c r="H25" s="47"/>
    </row>
    <row r="26" spans="1:10" s="37" customFormat="1" x14ac:dyDescent="0.35">
      <c r="E26" s="39"/>
      <c r="F26" s="39"/>
      <c r="G26" s="40"/>
      <c r="H26" s="41"/>
      <c r="I26" s="41"/>
      <c r="J26" s="41"/>
    </row>
    <row r="27" spans="1:10" s="37" customFormat="1" x14ac:dyDescent="0.35">
      <c r="E27" s="39"/>
      <c r="F27" s="39"/>
      <c r="G27" s="40"/>
      <c r="H27" s="41"/>
      <c r="I27" s="41"/>
      <c r="J27" s="41"/>
    </row>
    <row r="28" spans="1:10" s="37" customFormat="1" x14ac:dyDescent="0.35">
      <c r="E28" s="39"/>
      <c r="F28" s="39"/>
      <c r="G28" s="40"/>
      <c r="H28" s="41"/>
      <c r="I28" s="41"/>
      <c r="J28" s="41"/>
    </row>
    <row r="29" spans="1:10" x14ac:dyDescent="0.35">
      <c r="C29" s="1"/>
      <c r="E29" s="42"/>
      <c r="F29" s="9"/>
      <c r="G29" s="9"/>
      <c r="H29" s="9"/>
      <c r="I29" s="9"/>
      <c r="J29" s="8"/>
    </row>
    <row r="30" spans="1:10" x14ac:dyDescent="0.35">
      <c r="C30" s="1"/>
      <c r="E30" s="42"/>
      <c r="F30" s="9"/>
      <c r="G30" s="9"/>
      <c r="H30" s="9"/>
      <c r="I30" s="9"/>
      <c r="J30" s="8"/>
    </row>
    <row r="31" spans="1:10" x14ac:dyDescent="0.35">
      <c r="C31" s="1"/>
      <c r="E31" s="42"/>
      <c r="F31" s="9"/>
      <c r="G31" s="9"/>
      <c r="H31" s="9"/>
      <c r="I31" s="9"/>
      <c r="J31" s="8"/>
    </row>
    <row r="32" spans="1:10" x14ac:dyDescent="0.35">
      <c r="C32" s="1"/>
      <c r="E32" s="43"/>
      <c r="F32" s="44"/>
      <c r="G32" s="44"/>
      <c r="H32" s="44"/>
      <c r="I32" s="44"/>
      <c r="J32" s="45"/>
    </row>
    <row r="33" spans="3:10" x14ac:dyDescent="0.35">
      <c r="C33" s="1"/>
      <c r="E33" s="43"/>
      <c r="F33" s="44"/>
      <c r="G33" s="44"/>
      <c r="H33" s="44"/>
      <c r="I33" s="44"/>
      <c r="J33" s="45"/>
    </row>
    <row r="34" spans="3:10" x14ac:dyDescent="0.35">
      <c r="C34" s="1"/>
      <c r="E34" s="43"/>
      <c r="F34" s="44"/>
      <c r="G34" s="44"/>
      <c r="H34" s="44"/>
      <c r="I34" s="44"/>
      <c r="J34" s="45"/>
    </row>
    <row r="35" spans="3:10" x14ac:dyDescent="0.35">
      <c r="C35" s="1"/>
      <c r="E35" s="43"/>
      <c r="F35" s="44"/>
      <c r="G35" s="44"/>
      <c r="H35" s="44"/>
      <c r="I35" s="44"/>
      <c r="J35" s="45"/>
    </row>
    <row r="36" spans="3:10" x14ac:dyDescent="0.35">
      <c r="C36" s="1"/>
      <c r="E36" s="42"/>
      <c r="F36" s="9"/>
      <c r="G36" s="9"/>
      <c r="H36" s="9"/>
      <c r="I36" s="9"/>
      <c r="J36" s="8"/>
    </row>
    <row r="37" spans="3:10" x14ac:dyDescent="0.35">
      <c r="C37" s="1"/>
      <c r="E37" s="43"/>
      <c r="F37" s="44"/>
      <c r="G37" s="44"/>
      <c r="H37" s="44"/>
      <c r="I37" s="44"/>
      <c r="J37" s="45"/>
    </row>
    <row r="38" spans="3:10" x14ac:dyDescent="0.35">
      <c r="C38" s="1"/>
      <c r="E38" s="43"/>
      <c r="F38" s="44"/>
      <c r="G38" s="44"/>
      <c r="H38" s="44"/>
      <c r="I38" s="44"/>
      <c r="J38" s="45"/>
    </row>
    <row r="39" spans="3:10" x14ac:dyDescent="0.35">
      <c r="C39" s="1"/>
      <c r="E39" s="43"/>
      <c r="F39" s="44"/>
      <c r="G39" s="44"/>
      <c r="H39" s="44"/>
      <c r="I39" s="44"/>
      <c r="J39" s="45"/>
    </row>
    <row r="40" spans="3:10" x14ac:dyDescent="0.35">
      <c r="C40" s="1"/>
      <c r="E40" s="43"/>
      <c r="F40" s="44"/>
      <c r="G40" s="44"/>
      <c r="H40" s="44"/>
      <c r="I40" s="44"/>
      <c r="J40" s="45"/>
    </row>
    <row r="41" spans="3:10" x14ac:dyDescent="0.35">
      <c r="C41" s="1"/>
      <c r="E41" s="43"/>
      <c r="F41" s="44"/>
      <c r="G41" s="44"/>
      <c r="H41" s="44"/>
      <c r="I41" s="44"/>
      <c r="J41" s="45"/>
    </row>
    <row r="42" spans="3:10" x14ac:dyDescent="0.35">
      <c r="C42" s="1"/>
      <c r="E42" s="42"/>
      <c r="F42" s="9"/>
      <c r="G42" s="9"/>
      <c r="H42" s="9"/>
      <c r="I42" s="9"/>
      <c r="J42" s="8"/>
    </row>
    <row r="43" spans="3:10" x14ac:dyDescent="0.35">
      <c r="C43" s="1"/>
      <c r="E43" s="42"/>
      <c r="F43" s="9"/>
      <c r="G43" s="9"/>
      <c r="H43" s="9"/>
      <c r="I43" s="9"/>
      <c r="J43" s="8"/>
    </row>
    <row r="44" spans="3:10" x14ac:dyDescent="0.35">
      <c r="C44" s="1"/>
      <c r="E44" s="43"/>
      <c r="F44" s="44"/>
      <c r="G44" s="44"/>
      <c r="H44" s="44"/>
      <c r="I44" s="44"/>
      <c r="J44" s="45"/>
    </row>
    <row r="45" spans="3:10" x14ac:dyDescent="0.35">
      <c r="C45" s="1"/>
      <c r="E45" s="43"/>
      <c r="F45" s="44"/>
      <c r="G45" s="44"/>
      <c r="H45" s="44"/>
      <c r="I45" s="44"/>
      <c r="J45" s="45"/>
    </row>
    <row r="46" spans="3:10" x14ac:dyDescent="0.35">
      <c r="C46" s="1"/>
      <c r="E46" s="43"/>
      <c r="F46" s="44"/>
      <c r="G46" s="44"/>
      <c r="H46" s="44"/>
      <c r="I46" s="44"/>
      <c r="J46" s="45"/>
    </row>
    <row r="47" spans="3:10" x14ac:dyDescent="0.35">
      <c r="C47" s="1"/>
      <c r="E47" s="43"/>
      <c r="F47" s="44"/>
      <c r="G47" s="44"/>
      <c r="H47" s="44"/>
      <c r="I47" s="44"/>
      <c r="J47" s="45"/>
    </row>
    <row r="48" spans="3:10" x14ac:dyDescent="0.35">
      <c r="C48" s="1"/>
      <c r="E48" s="43"/>
      <c r="F48" s="44"/>
      <c r="G48" s="44"/>
      <c r="H48" s="44"/>
      <c r="I48" s="44"/>
      <c r="J48" s="45"/>
    </row>
    <row r="49" spans="1:10" x14ac:dyDescent="0.35">
      <c r="C49" s="1"/>
      <c r="E49" s="43"/>
      <c r="F49" s="44"/>
      <c r="G49" s="44"/>
      <c r="H49" s="44"/>
      <c r="I49" s="44"/>
      <c r="J49" s="45"/>
    </row>
    <row r="50" spans="1:10" x14ac:dyDescent="0.35">
      <c r="C50" s="1"/>
      <c r="E50" s="42"/>
      <c r="F50" s="9"/>
      <c r="G50" s="9"/>
      <c r="H50" s="9"/>
      <c r="I50" s="9"/>
      <c r="J50" s="8"/>
    </row>
    <row r="51" spans="1:10" x14ac:dyDescent="0.35">
      <c r="C51" s="1"/>
      <c r="F51" s="9"/>
      <c r="G51" s="9"/>
      <c r="H51" s="9"/>
      <c r="I51" s="9"/>
      <c r="J51" s="8"/>
    </row>
    <row r="52" spans="1:10" x14ac:dyDescent="0.35">
      <c r="C52" s="1"/>
      <c r="E52" s="43"/>
      <c r="F52" s="44"/>
      <c r="G52" s="44"/>
      <c r="H52" s="44"/>
      <c r="I52" s="44"/>
      <c r="J52" s="45"/>
    </row>
    <row r="53" spans="1:10" x14ac:dyDescent="0.35">
      <c r="C53" s="1"/>
      <c r="E53" s="43"/>
      <c r="F53" s="44"/>
      <c r="G53" s="44"/>
      <c r="H53" s="44"/>
      <c r="I53" s="44"/>
      <c r="J53" s="45"/>
    </row>
    <row r="54" spans="1:10" x14ac:dyDescent="0.35">
      <c r="C54" s="1"/>
      <c r="F54" s="44"/>
      <c r="G54" s="44"/>
      <c r="H54" s="44"/>
      <c r="I54" s="44"/>
      <c r="J54" s="45"/>
    </row>
    <row r="55" spans="1:10" x14ac:dyDescent="0.35">
      <c r="C55" s="1"/>
      <c r="E55" s="43"/>
      <c r="F55" s="44"/>
      <c r="G55" s="44"/>
      <c r="H55" s="44"/>
      <c r="I55" s="44"/>
      <c r="J55" s="45"/>
    </row>
    <row r="56" spans="1:10" x14ac:dyDescent="0.35">
      <c r="C56" s="1"/>
      <c r="E56" s="43"/>
      <c r="F56" s="44"/>
      <c r="G56" s="44"/>
      <c r="H56" s="44"/>
      <c r="I56" s="44"/>
      <c r="J56" s="45"/>
    </row>
    <row r="57" spans="1:10" x14ac:dyDescent="0.35">
      <c r="C57" s="1"/>
      <c r="E57" s="43"/>
      <c r="F57" s="44"/>
      <c r="G57" s="44"/>
      <c r="H57" s="44"/>
      <c r="I57" s="44"/>
      <c r="J57" s="45"/>
    </row>
    <row r="58" spans="1:10" x14ac:dyDescent="0.35">
      <c r="C58" s="1"/>
      <c r="E58" s="42"/>
      <c r="F58" s="9"/>
      <c r="G58" s="9"/>
      <c r="H58" s="9"/>
      <c r="I58" s="9"/>
      <c r="J58" s="8"/>
    </row>
    <row r="59" spans="1:10" x14ac:dyDescent="0.35">
      <c r="C59" s="1"/>
      <c r="E59" s="43"/>
      <c r="F59" s="44"/>
      <c r="G59" s="44"/>
      <c r="H59" s="44"/>
      <c r="I59" s="44"/>
      <c r="J59" s="45"/>
    </row>
    <row r="60" spans="1:10" x14ac:dyDescent="0.35">
      <c r="C60" s="1"/>
      <c r="E60" s="43"/>
      <c r="F60" s="44"/>
      <c r="G60" s="44"/>
      <c r="H60" s="44"/>
      <c r="I60" s="44"/>
      <c r="J60" s="45"/>
    </row>
    <row r="61" spans="1:10" x14ac:dyDescent="0.35">
      <c r="C61" s="1"/>
      <c r="E61" s="43"/>
      <c r="F61" s="44"/>
      <c r="G61" s="44"/>
      <c r="H61" s="44"/>
      <c r="I61" s="44"/>
      <c r="J61" s="45"/>
    </row>
    <row r="62" spans="1:10" x14ac:dyDescent="0.35">
      <c r="C62" s="1"/>
      <c r="E62" s="43"/>
      <c r="F62" s="44"/>
      <c r="G62" s="44"/>
      <c r="H62" s="44"/>
      <c r="I62" s="44"/>
      <c r="J62" s="45"/>
    </row>
    <row r="63" spans="1:10" x14ac:dyDescent="0.35">
      <c r="C63" s="1"/>
      <c r="E63" s="43"/>
      <c r="F63" s="44"/>
      <c r="G63" s="44"/>
      <c r="H63" s="44"/>
      <c r="I63" s="44"/>
      <c r="J63" s="45"/>
    </row>
    <row r="64" spans="1:10" x14ac:dyDescent="0.35">
      <c r="A64" s="42"/>
      <c r="B64" s="42"/>
      <c r="C64" s="46"/>
    </row>
  </sheetData>
  <mergeCells count="8">
    <mergeCell ref="A22:G22"/>
    <mergeCell ref="A23:G23"/>
    <mergeCell ref="B3:G3"/>
    <mergeCell ref="B1:G1"/>
    <mergeCell ref="B2:G2"/>
    <mergeCell ref="B5:C5"/>
    <mergeCell ref="D5:E5"/>
    <mergeCell ref="F5:G5"/>
  </mergeCells>
  <phoneticPr fontId="5" alignment="center"/>
  <pageMargins left="0.7" right="0.7" top="0.75" bottom="0.75" header="0.3" footer="0.3"/>
  <pageSetup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zoomScale="80" zoomScaleNormal="80" workbookViewId="0">
      <selection activeCell="F15" sqref="F15"/>
    </sheetView>
  </sheetViews>
  <sheetFormatPr defaultRowHeight="12.5" x14ac:dyDescent="0.35"/>
  <cols>
    <col min="1" max="1" width="30.90625" style="78" customWidth="1"/>
    <col min="2" max="2" width="14.08984375" style="79" bestFit="1" customWidth="1"/>
    <col min="3" max="3" width="48.1796875" style="78" bestFit="1" customWidth="1"/>
    <col min="4" max="204" width="8.90625" style="77"/>
    <col min="205" max="205" width="19.08984375" style="77" customWidth="1"/>
    <col min="206" max="206" width="21.08984375" style="77" bestFit="1" customWidth="1"/>
    <col min="207" max="207" width="40.453125" style="77" bestFit="1" customWidth="1"/>
    <col min="208" max="208" width="39.81640625" style="77" bestFit="1" customWidth="1"/>
    <col min="209" max="209" width="0" style="77" hidden="1" customWidth="1"/>
    <col min="210" max="211" width="8.90625" style="77"/>
    <col min="212" max="212" width="30" style="77" customWidth="1"/>
    <col min="213" max="460" width="8.90625" style="77"/>
    <col min="461" max="461" width="19.08984375" style="77" customWidth="1"/>
    <col min="462" max="462" width="21.08984375" style="77" bestFit="1" customWidth="1"/>
    <col min="463" max="463" width="40.453125" style="77" bestFit="1" customWidth="1"/>
    <col min="464" max="464" width="39.81640625" style="77" bestFit="1" customWidth="1"/>
    <col min="465" max="465" width="0" style="77" hidden="1" customWidth="1"/>
    <col min="466" max="467" width="8.90625" style="77"/>
    <col min="468" max="468" width="30" style="77" customWidth="1"/>
    <col min="469" max="716" width="8.90625" style="77"/>
    <col min="717" max="717" width="19.08984375" style="77" customWidth="1"/>
    <col min="718" max="718" width="21.08984375" style="77" bestFit="1" customWidth="1"/>
    <col min="719" max="719" width="40.453125" style="77" bestFit="1" customWidth="1"/>
    <col min="720" max="720" width="39.81640625" style="77" bestFit="1" customWidth="1"/>
    <col min="721" max="721" width="0" style="77" hidden="1" customWidth="1"/>
    <col min="722" max="723" width="8.90625" style="77"/>
    <col min="724" max="724" width="30" style="77" customWidth="1"/>
    <col min="725" max="972" width="8.90625" style="77"/>
    <col min="973" max="973" width="19.08984375" style="77" customWidth="1"/>
    <col min="974" max="974" width="21.08984375" style="77" bestFit="1" customWidth="1"/>
    <col min="975" max="975" width="40.453125" style="77" bestFit="1" customWidth="1"/>
    <col min="976" max="976" width="39.81640625" style="77" bestFit="1" customWidth="1"/>
    <col min="977" max="977" width="0" style="77" hidden="1" customWidth="1"/>
    <col min="978" max="979" width="8.90625" style="77"/>
    <col min="980" max="980" width="30" style="77" customWidth="1"/>
    <col min="981" max="1228" width="8.90625" style="77"/>
    <col min="1229" max="1229" width="19.08984375" style="77" customWidth="1"/>
    <col min="1230" max="1230" width="21.08984375" style="77" bestFit="1" customWidth="1"/>
    <col min="1231" max="1231" width="40.453125" style="77" bestFit="1" customWidth="1"/>
    <col min="1232" max="1232" width="39.81640625" style="77" bestFit="1" customWidth="1"/>
    <col min="1233" max="1233" width="0" style="77" hidden="1" customWidth="1"/>
    <col min="1234" max="1235" width="8.90625" style="77"/>
    <col min="1236" max="1236" width="30" style="77" customWidth="1"/>
    <col min="1237" max="1484" width="8.90625" style="77"/>
    <col min="1485" max="1485" width="19.08984375" style="77" customWidth="1"/>
    <col min="1486" max="1486" width="21.08984375" style="77" bestFit="1" customWidth="1"/>
    <col min="1487" max="1487" width="40.453125" style="77" bestFit="1" customWidth="1"/>
    <col min="1488" max="1488" width="39.81640625" style="77" bestFit="1" customWidth="1"/>
    <col min="1489" max="1489" width="0" style="77" hidden="1" customWidth="1"/>
    <col min="1490" max="1491" width="8.90625" style="77"/>
    <col min="1492" max="1492" width="30" style="77" customWidth="1"/>
    <col min="1493" max="1740" width="8.90625" style="77"/>
    <col min="1741" max="1741" width="19.08984375" style="77" customWidth="1"/>
    <col min="1742" max="1742" width="21.08984375" style="77" bestFit="1" customWidth="1"/>
    <col min="1743" max="1743" width="40.453125" style="77" bestFit="1" customWidth="1"/>
    <col min="1744" max="1744" width="39.81640625" style="77" bestFit="1" customWidth="1"/>
    <col min="1745" max="1745" width="0" style="77" hidden="1" customWidth="1"/>
    <col min="1746" max="1747" width="8.90625" style="77"/>
    <col min="1748" max="1748" width="30" style="77" customWidth="1"/>
    <col min="1749" max="1996" width="8.90625" style="77"/>
    <col min="1997" max="1997" width="19.08984375" style="77" customWidth="1"/>
    <col min="1998" max="1998" width="21.08984375" style="77" bestFit="1" customWidth="1"/>
    <col min="1999" max="1999" width="40.453125" style="77" bestFit="1" customWidth="1"/>
    <col min="2000" max="2000" width="39.81640625" style="77" bestFit="1" customWidth="1"/>
    <col min="2001" max="2001" width="0" style="77" hidden="1" customWidth="1"/>
    <col min="2002" max="2003" width="8.90625" style="77"/>
    <col min="2004" max="2004" width="30" style="77" customWidth="1"/>
    <col min="2005" max="2252" width="8.90625" style="77"/>
    <col min="2253" max="2253" width="19.08984375" style="77" customWidth="1"/>
    <col min="2254" max="2254" width="21.08984375" style="77" bestFit="1" customWidth="1"/>
    <col min="2255" max="2255" width="40.453125" style="77" bestFit="1" customWidth="1"/>
    <col min="2256" max="2256" width="39.81640625" style="77" bestFit="1" customWidth="1"/>
    <col min="2257" max="2257" width="0" style="77" hidden="1" customWidth="1"/>
    <col min="2258" max="2259" width="8.90625" style="77"/>
    <col min="2260" max="2260" width="30" style="77" customWidth="1"/>
    <col min="2261" max="2508" width="8.90625" style="77"/>
    <col min="2509" max="2509" width="19.08984375" style="77" customWidth="1"/>
    <col min="2510" max="2510" width="21.08984375" style="77" bestFit="1" customWidth="1"/>
    <col min="2511" max="2511" width="40.453125" style="77" bestFit="1" customWidth="1"/>
    <col min="2512" max="2512" width="39.81640625" style="77" bestFit="1" customWidth="1"/>
    <col min="2513" max="2513" width="0" style="77" hidden="1" customWidth="1"/>
    <col min="2514" max="2515" width="8.90625" style="77"/>
    <col min="2516" max="2516" width="30" style="77" customWidth="1"/>
    <col min="2517" max="2764" width="8.90625" style="77"/>
    <col min="2765" max="2765" width="19.08984375" style="77" customWidth="1"/>
    <col min="2766" max="2766" width="21.08984375" style="77" bestFit="1" customWidth="1"/>
    <col min="2767" max="2767" width="40.453125" style="77" bestFit="1" customWidth="1"/>
    <col min="2768" max="2768" width="39.81640625" style="77" bestFit="1" customWidth="1"/>
    <col min="2769" max="2769" width="0" style="77" hidden="1" customWidth="1"/>
    <col min="2770" max="2771" width="8.90625" style="77"/>
    <col min="2772" max="2772" width="30" style="77" customWidth="1"/>
    <col min="2773" max="3020" width="8.90625" style="77"/>
    <col min="3021" max="3021" width="19.08984375" style="77" customWidth="1"/>
    <col min="3022" max="3022" width="21.08984375" style="77" bestFit="1" customWidth="1"/>
    <col min="3023" max="3023" width="40.453125" style="77" bestFit="1" customWidth="1"/>
    <col min="3024" max="3024" width="39.81640625" style="77" bestFit="1" customWidth="1"/>
    <col min="3025" max="3025" width="0" style="77" hidden="1" customWidth="1"/>
    <col min="3026" max="3027" width="8.90625" style="77"/>
    <col min="3028" max="3028" width="30" style="77" customWidth="1"/>
    <col min="3029" max="3276" width="8.90625" style="77"/>
    <col min="3277" max="3277" width="19.08984375" style="77" customWidth="1"/>
    <col min="3278" max="3278" width="21.08984375" style="77" bestFit="1" customWidth="1"/>
    <col min="3279" max="3279" width="40.453125" style="77" bestFit="1" customWidth="1"/>
    <col min="3280" max="3280" width="39.81640625" style="77" bestFit="1" customWidth="1"/>
    <col min="3281" max="3281" width="0" style="77" hidden="1" customWidth="1"/>
    <col min="3282" max="3283" width="8.90625" style="77"/>
    <col min="3284" max="3284" width="30" style="77" customWidth="1"/>
    <col min="3285" max="3532" width="8.90625" style="77"/>
    <col min="3533" max="3533" width="19.08984375" style="77" customWidth="1"/>
    <col min="3534" max="3534" width="21.08984375" style="77" bestFit="1" customWidth="1"/>
    <col min="3535" max="3535" width="40.453125" style="77" bestFit="1" customWidth="1"/>
    <col min="3536" max="3536" width="39.81640625" style="77" bestFit="1" customWidth="1"/>
    <col min="3537" max="3537" width="0" style="77" hidden="1" customWidth="1"/>
    <col min="3538" max="3539" width="8.90625" style="77"/>
    <col min="3540" max="3540" width="30" style="77" customWidth="1"/>
    <col min="3541" max="3788" width="8.90625" style="77"/>
    <col min="3789" max="3789" width="19.08984375" style="77" customWidth="1"/>
    <col min="3790" max="3790" width="21.08984375" style="77" bestFit="1" customWidth="1"/>
    <col min="3791" max="3791" width="40.453125" style="77" bestFit="1" customWidth="1"/>
    <col min="3792" max="3792" width="39.81640625" style="77" bestFit="1" customWidth="1"/>
    <col min="3793" max="3793" width="0" style="77" hidden="1" customWidth="1"/>
    <col min="3794" max="3795" width="8.90625" style="77"/>
    <col min="3796" max="3796" width="30" style="77" customWidth="1"/>
    <col min="3797" max="4044" width="8.90625" style="77"/>
    <col min="4045" max="4045" width="19.08984375" style="77" customWidth="1"/>
    <col min="4046" max="4046" width="21.08984375" style="77" bestFit="1" customWidth="1"/>
    <col min="4047" max="4047" width="40.453125" style="77" bestFit="1" customWidth="1"/>
    <col min="4048" max="4048" width="39.81640625" style="77" bestFit="1" customWidth="1"/>
    <col min="4049" max="4049" width="0" style="77" hidden="1" customWidth="1"/>
    <col min="4050" max="4051" width="8.90625" style="77"/>
    <col min="4052" max="4052" width="30" style="77" customWidth="1"/>
    <col min="4053" max="4300" width="8.90625" style="77"/>
    <col min="4301" max="4301" width="19.08984375" style="77" customWidth="1"/>
    <col min="4302" max="4302" width="21.08984375" style="77" bestFit="1" customWidth="1"/>
    <col min="4303" max="4303" width="40.453125" style="77" bestFit="1" customWidth="1"/>
    <col min="4304" max="4304" width="39.81640625" style="77" bestFit="1" customWidth="1"/>
    <col min="4305" max="4305" width="0" style="77" hidden="1" customWidth="1"/>
    <col min="4306" max="4307" width="8.90625" style="77"/>
    <col min="4308" max="4308" width="30" style="77" customWidth="1"/>
    <col min="4309" max="4556" width="8.90625" style="77"/>
    <col min="4557" max="4557" width="19.08984375" style="77" customWidth="1"/>
    <col min="4558" max="4558" width="21.08984375" style="77" bestFit="1" customWidth="1"/>
    <col min="4559" max="4559" width="40.453125" style="77" bestFit="1" customWidth="1"/>
    <col min="4560" max="4560" width="39.81640625" style="77" bestFit="1" customWidth="1"/>
    <col min="4561" max="4561" width="0" style="77" hidden="1" customWidth="1"/>
    <col min="4562" max="4563" width="8.90625" style="77"/>
    <col min="4564" max="4564" width="30" style="77" customWidth="1"/>
    <col min="4565" max="4812" width="8.90625" style="77"/>
    <col min="4813" max="4813" width="19.08984375" style="77" customWidth="1"/>
    <col min="4814" max="4814" width="21.08984375" style="77" bestFit="1" customWidth="1"/>
    <col min="4815" max="4815" width="40.453125" style="77" bestFit="1" customWidth="1"/>
    <col min="4816" max="4816" width="39.81640625" style="77" bestFit="1" customWidth="1"/>
    <col min="4817" max="4817" width="0" style="77" hidden="1" customWidth="1"/>
    <col min="4818" max="4819" width="8.90625" style="77"/>
    <col min="4820" max="4820" width="30" style="77" customWidth="1"/>
    <col min="4821" max="5068" width="8.90625" style="77"/>
    <col min="5069" max="5069" width="19.08984375" style="77" customWidth="1"/>
    <col min="5070" max="5070" width="21.08984375" style="77" bestFit="1" customWidth="1"/>
    <col min="5071" max="5071" width="40.453125" style="77" bestFit="1" customWidth="1"/>
    <col min="5072" max="5072" width="39.81640625" style="77" bestFit="1" customWidth="1"/>
    <col min="5073" max="5073" width="0" style="77" hidden="1" customWidth="1"/>
    <col min="5074" max="5075" width="8.90625" style="77"/>
    <col min="5076" max="5076" width="30" style="77" customWidth="1"/>
    <col min="5077" max="5324" width="8.90625" style="77"/>
    <col min="5325" max="5325" width="19.08984375" style="77" customWidth="1"/>
    <col min="5326" max="5326" width="21.08984375" style="77" bestFit="1" customWidth="1"/>
    <col min="5327" max="5327" width="40.453125" style="77" bestFit="1" customWidth="1"/>
    <col min="5328" max="5328" width="39.81640625" style="77" bestFit="1" customWidth="1"/>
    <col min="5329" max="5329" width="0" style="77" hidden="1" customWidth="1"/>
    <col min="5330" max="5331" width="8.90625" style="77"/>
    <col min="5332" max="5332" width="30" style="77" customWidth="1"/>
    <col min="5333" max="5580" width="8.90625" style="77"/>
    <col min="5581" max="5581" width="19.08984375" style="77" customWidth="1"/>
    <col min="5582" max="5582" width="21.08984375" style="77" bestFit="1" customWidth="1"/>
    <col min="5583" max="5583" width="40.453125" style="77" bestFit="1" customWidth="1"/>
    <col min="5584" max="5584" width="39.81640625" style="77" bestFit="1" customWidth="1"/>
    <col min="5585" max="5585" width="0" style="77" hidden="1" customWidth="1"/>
    <col min="5586" max="5587" width="8.90625" style="77"/>
    <col min="5588" max="5588" width="30" style="77" customWidth="1"/>
    <col min="5589" max="5836" width="8.90625" style="77"/>
    <col min="5837" max="5837" width="19.08984375" style="77" customWidth="1"/>
    <col min="5838" max="5838" width="21.08984375" style="77" bestFit="1" customWidth="1"/>
    <col min="5839" max="5839" width="40.453125" style="77" bestFit="1" customWidth="1"/>
    <col min="5840" max="5840" width="39.81640625" style="77" bestFit="1" customWidth="1"/>
    <col min="5841" max="5841" width="0" style="77" hidden="1" customWidth="1"/>
    <col min="5842" max="5843" width="8.90625" style="77"/>
    <col min="5844" max="5844" width="30" style="77" customWidth="1"/>
    <col min="5845" max="6092" width="8.90625" style="77"/>
    <col min="6093" max="6093" width="19.08984375" style="77" customWidth="1"/>
    <col min="6094" max="6094" width="21.08984375" style="77" bestFit="1" customWidth="1"/>
    <col min="6095" max="6095" width="40.453125" style="77" bestFit="1" customWidth="1"/>
    <col min="6096" max="6096" width="39.81640625" style="77" bestFit="1" customWidth="1"/>
    <col min="6097" max="6097" width="0" style="77" hidden="1" customWidth="1"/>
    <col min="6098" max="6099" width="8.90625" style="77"/>
    <col min="6100" max="6100" width="30" style="77" customWidth="1"/>
    <col min="6101" max="6348" width="8.90625" style="77"/>
    <col min="6349" max="6349" width="19.08984375" style="77" customWidth="1"/>
    <col min="6350" max="6350" width="21.08984375" style="77" bestFit="1" customWidth="1"/>
    <col min="6351" max="6351" width="40.453125" style="77" bestFit="1" customWidth="1"/>
    <col min="6352" max="6352" width="39.81640625" style="77" bestFit="1" customWidth="1"/>
    <col min="6353" max="6353" width="0" style="77" hidden="1" customWidth="1"/>
    <col min="6354" max="6355" width="8.90625" style="77"/>
    <col min="6356" max="6356" width="30" style="77" customWidth="1"/>
    <col min="6357" max="6604" width="8.90625" style="77"/>
    <col min="6605" max="6605" width="19.08984375" style="77" customWidth="1"/>
    <col min="6606" max="6606" width="21.08984375" style="77" bestFit="1" customWidth="1"/>
    <col min="6607" max="6607" width="40.453125" style="77" bestFit="1" customWidth="1"/>
    <col min="6608" max="6608" width="39.81640625" style="77" bestFit="1" customWidth="1"/>
    <col min="6609" max="6609" width="0" style="77" hidden="1" customWidth="1"/>
    <col min="6610" max="6611" width="8.90625" style="77"/>
    <col min="6612" max="6612" width="30" style="77" customWidth="1"/>
    <col min="6613" max="6860" width="8.90625" style="77"/>
    <col min="6861" max="6861" width="19.08984375" style="77" customWidth="1"/>
    <col min="6862" max="6862" width="21.08984375" style="77" bestFit="1" customWidth="1"/>
    <col min="6863" max="6863" width="40.453125" style="77" bestFit="1" customWidth="1"/>
    <col min="6864" max="6864" width="39.81640625" style="77" bestFit="1" customWidth="1"/>
    <col min="6865" max="6865" width="0" style="77" hidden="1" customWidth="1"/>
    <col min="6866" max="6867" width="8.90625" style="77"/>
    <col min="6868" max="6868" width="30" style="77" customWidth="1"/>
    <col min="6869" max="7116" width="8.90625" style="77"/>
    <col min="7117" max="7117" width="19.08984375" style="77" customWidth="1"/>
    <col min="7118" max="7118" width="21.08984375" style="77" bestFit="1" customWidth="1"/>
    <col min="7119" max="7119" width="40.453125" style="77" bestFit="1" customWidth="1"/>
    <col min="7120" max="7120" width="39.81640625" style="77" bestFit="1" customWidth="1"/>
    <col min="7121" max="7121" width="0" style="77" hidden="1" customWidth="1"/>
    <col min="7122" max="7123" width="8.90625" style="77"/>
    <col min="7124" max="7124" width="30" style="77" customWidth="1"/>
    <col min="7125" max="7372" width="8.90625" style="77"/>
    <col min="7373" max="7373" width="19.08984375" style="77" customWidth="1"/>
    <col min="7374" max="7374" width="21.08984375" style="77" bestFit="1" customWidth="1"/>
    <col min="7375" max="7375" width="40.453125" style="77" bestFit="1" customWidth="1"/>
    <col min="7376" max="7376" width="39.81640625" style="77" bestFit="1" customWidth="1"/>
    <col min="7377" max="7377" width="0" style="77" hidden="1" customWidth="1"/>
    <col min="7378" max="7379" width="8.90625" style="77"/>
    <col min="7380" max="7380" width="30" style="77" customWidth="1"/>
    <col min="7381" max="7628" width="8.90625" style="77"/>
    <col min="7629" max="7629" width="19.08984375" style="77" customWidth="1"/>
    <col min="7630" max="7630" width="21.08984375" style="77" bestFit="1" customWidth="1"/>
    <col min="7631" max="7631" width="40.453125" style="77" bestFit="1" customWidth="1"/>
    <col min="7632" max="7632" width="39.81640625" style="77" bestFit="1" customWidth="1"/>
    <col min="7633" max="7633" width="0" style="77" hidden="1" customWidth="1"/>
    <col min="7634" max="7635" width="8.90625" style="77"/>
    <col min="7636" max="7636" width="30" style="77" customWidth="1"/>
    <col min="7637" max="7884" width="8.90625" style="77"/>
    <col min="7885" max="7885" width="19.08984375" style="77" customWidth="1"/>
    <col min="7886" max="7886" width="21.08984375" style="77" bestFit="1" customWidth="1"/>
    <col min="7887" max="7887" width="40.453125" style="77" bestFit="1" customWidth="1"/>
    <col min="7888" max="7888" width="39.81640625" style="77" bestFit="1" customWidth="1"/>
    <col min="7889" max="7889" width="0" style="77" hidden="1" customWidth="1"/>
    <col min="7890" max="7891" width="8.90625" style="77"/>
    <col min="7892" max="7892" width="30" style="77" customWidth="1"/>
    <col min="7893" max="8140" width="8.90625" style="77"/>
    <col min="8141" max="8141" width="19.08984375" style="77" customWidth="1"/>
    <col min="8142" max="8142" width="21.08984375" style="77" bestFit="1" customWidth="1"/>
    <col min="8143" max="8143" width="40.453125" style="77" bestFit="1" customWidth="1"/>
    <col min="8144" max="8144" width="39.81640625" style="77" bestFit="1" customWidth="1"/>
    <col min="8145" max="8145" width="0" style="77" hidden="1" customWidth="1"/>
    <col min="8146" max="8147" width="8.90625" style="77"/>
    <col min="8148" max="8148" width="30" style="77" customWidth="1"/>
    <col min="8149" max="8396" width="8.90625" style="77"/>
    <col min="8397" max="8397" width="19.08984375" style="77" customWidth="1"/>
    <col min="8398" max="8398" width="21.08984375" style="77" bestFit="1" customWidth="1"/>
    <col min="8399" max="8399" width="40.453125" style="77" bestFit="1" customWidth="1"/>
    <col min="8400" max="8400" width="39.81640625" style="77" bestFit="1" customWidth="1"/>
    <col min="8401" max="8401" width="0" style="77" hidden="1" customWidth="1"/>
    <col min="8402" max="8403" width="8.90625" style="77"/>
    <col min="8404" max="8404" width="30" style="77" customWidth="1"/>
    <col min="8405" max="8652" width="8.90625" style="77"/>
    <col min="8653" max="8653" width="19.08984375" style="77" customWidth="1"/>
    <col min="8654" max="8654" width="21.08984375" style="77" bestFit="1" customWidth="1"/>
    <col min="8655" max="8655" width="40.453125" style="77" bestFit="1" customWidth="1"/>
    <col min="8656" max="8656" width="39.81640625" style="77" bestFit="1" customWidth="1"/>
    <col min="8657" max="8657" width="0" style="77" hidden="1" customWidth="1"/>
    <col min="8658" max="8659" width="8.90625" style="77"/>
    <col min="8660" max="8660" width="30" style="77" customWidth="1"/>
    <col min="8661" max="8908" width="8.90625" style="77"/>
    <col min="8909" max="8909" width="19.08984375" style="77" customWidth="1"/>
    <col min="8910" max="8910" width="21.08984375" style="77" bestFit="1" customWidth="1"/>
    <col min="8911" max="8911" width="40.453125" style="77" bestFit="1" customWidth="1"/>
    <col min="8912" max="8912" width="39.81640625" style="77" bestFit="1" customWidth="1"/>
    <col min="8913" max="8913" width="0" style="77" hidden="1" customWidth="1"/>
    <col min="8914" max="8915" width="8.90625" style="77"/>
    <col min="8916" max="8916" width="30" style="77" customWidth="1"/>
    <col min="8917" max="9164" width="8.90625" style="77"/>
    <col min="9165" max="9165" width="19.08984375" style="77" customWidth="1"/>
    <col min="9166" max="9166" width="21.08984375" style="77" bestFit="1" customWidth="1"/>
    <col min="9167" max="9167" width="40.453125" style="77" bestFit="1" customWidth="1"/>
    <col min="9168" max="9168" width="39.81640625" style="77" bestFit="1" customWidth="1"/>
    <col min="9169" max="9169" width="0" style="77" hidden="1" customWidth="1"/>
    <col min="9170" max="9171" width="8.90625" style="77"/>
    <col min="9172" max="9172" width="30" style="77" customWidth="1"/>
    <col min="9173" max="9420" width="8.90625" style="77"/>
    <col min="9421" max="9421" width="19.08984375" style="77" customWidth="1"/>
    <col min="9422" max="9422" width="21.08984375" style="77" bestFit="1" customWidth="1"/>
    <col min="9423" max="9423" width="40.453125" style="77" bestFit="1" customWidth="1"/>
    <col min="9424" max="9424" width="39.81640625" style="77" bestFit="1" customWidth="1"/>
    <col min="9425" max="9425" width="0" style="77" hidden="1" customWidth="1"/>
    <col min="9426" max="9427" width="8.90625" style="77"/>
    <col min="9428" max="9428" width="30" style="77" customWidth="1"/>
    <col min="9429" max="9676" width="8.90625" style="77"/>
    <col min="9677" max="9677" width="19.08984375" style="77" customWidth="1"/>
    <col min="9678" max="9678" width="21.08984375" style="77" bestFit="1" customWidth="1"/>
    <col min="9679" max="9679" width="40.453125" style="77" bestFit="1" customWidth="1"/>
    <col min="9680" max="9680" width="39.81640625" style="77" bestFit="1" customWidth="1"/>
    <col min="9681" max="9681" width="0" style="77" hidden="1" customWidth="1"/>
    <col min="9682" max="9683" width="8.90625" style="77"/>
    <col min="9684" max="9684" width="30" style="77" customWidth="1"/>
    <col min="9685" max="9932" width="8.90625" style="77"/>
    <col min="9933" max="9933" width="19.08984375" style="77" customWidth="1"/>
    <col min="9934" max="9934" width="21.08984375" style="77" bestFit="1" customWidth="1"/>
    <col min="9935" max="9935" width="40.453125" style="77" bestFit="1" customWidth="1"/>
    <col min="9936" max="9936" width="39.81640625" style="77" bestFit="1" customWidth="1"/>
    <col min="9937" max="9937" width="0" style="77" hidden="1" customWidth="1"/>
    <col min="9938" max="9939" width="8.90625" style="77"/>
    <col min="9940" max="9940" width="30" style="77" customWidth="1"/>
    <col min="9941" max="10188" width="8.90625" style="77"/>
    <col min="10189" max="10189" width="19.08984375" style="77" customWidth="1"/>
    <col min="10190" max="10190" width="21.08984375" style="77" bestFit="1" customWidth="1"/>
    <col min="10191" max="10191" width="40.453125" style="77" bestFit="1" customWidth="1"/>
    <col min="10192" max="10192" width="39.81640625" style="77" bestFit="1" customWidth="1"/>
    <col min="10193" max="10193" width="0" style="77" hidden="1" customWidth="1"/>
    <col min="10194" max="10195" width="8.90625" style="77"/>
    <col min="10196" max="10196" width="30" style="77" customWidth="1"/>
    <col min="10197" max="10444" width="8.90625" style="77"/>
    <col min="10445" max="10445" width="19.08984375" style="77" customWidth="1"/>
    <col min="10446" max="10446" width="21.08984375" style="77" bestFit="1" customWidth="1"/>
    <col min="10447" max="10447" width="40.453125" style="77" bestFit="1" customWidth="1"/>
    <col min="10448" max="10448" width="39.81640625" style="77" bestFit="1" customWidth="1"/>
    <col min="10449" max="10449" width="0" style="77" hidden="1" customWidth="1"/>
    <col min="10450" max="10451" width="8.90625" style="77"/>
    <col min="10452" max="10452" width="30" style="77" customWidth="1"/>
    <col min="10453" max="10700" width="8.90625" style="77"/>
    <col min="10701" max="10701" width="19.08984375" style="77" customWidth="1"/>
    <col min="10702" max="10702" width="21.08984375" style="77" bestFit="1" customWidth="1"/>
    <col min="10703" max="10703" width="40.453125" style="77" bestFit="1" customWidth="1"/>
    <col min="10704" max="10704" width="39.81640625" style="77" bestFit="1" customWidth="1"/>
    <col min="10705" max="10705" width="0" style="77" hidden="1" customWidth="1"/>
    <col min="10706" max="10707" width="8.90625" style="77"/>
    <col min="10708" max="10708" width="30" style="77" customWidth="1"/>
    <col min="10709" max="10956" width="8.90625" style="77"/>
    <col min="10957" max="10957" width="19.08984375" style="77" customWidth="1"/>
    <col min="10958" max="10958" width="21.08984375" style="77" bestFit="1" customWidth="1"/>
    <col min="10959" max="10959" width="40.453125" style="77" bestFit="1" customWidth="1"/>
    <col min="10960" max="10960" width="39.81640625" style="77" bestFit="1" customWidth="1"/>
    <col min="10961" max="10961" width="0" style="77" hidden="1" customWidth="1"/>
    <col min="10962" max="10963" width="8.90625" style="77"/>
    <col min="10964" max="10964" width="30" style="77" customWidth="1"/>
    <col min="10965" max="11212" width="8.90625" style="77"/>
    <col min="11213" max="11213" width="19.08984375" style="77" customWidth="1"/>
    <col min="11214" max="11214" width="21.08984375" style="77" bestFit="1" customWidth="1"/>
    <col min="11215" max="11215" width="40.453125" style="77" bestFit="1" customWidth="1"/>
    <col min="11216" max="11216" width="39.81640625" style="77" bestFit="1" customWidth="1"/>
    <col min="11217" max="11217" width="0" style="77" hidden="1" customWidth="1"/>
    <col min="11218" max="11219" width="8.90625" style="77"/>
    <col min="11220" max="11220" width="30" style="77" customWidth="1"/>
    <col min="11221" max="11468" width="8.90625" style="77"/>
    <col min="11469" max="11469" width="19.08984375" style="77" customWidth="1"/>
    <col min="11470" max="11470" width="21.08984375" style="77" bestFit="1" customWidth="1"/>
    <col min="11471" max="11471" width="40.453125" style="77" bestFit="1" customWidth="1"/>
    <col min="11472" max="11472" width="39.81640625" style="77" bestFit="1" customWidth="1"/>
    <col min="11473" max="11473" width="0" style="77" hidden="1" customWidth="1"/>
    <col min="11474" max="11475" width="8.90625" style="77"/>
    <col min="11476" max="11476" width="30" style="77" customWidth="1"/>
    <col min="11477" max="11724" width="8.90625" style="77"/>
    <col min="11725" max="11725" width="19.08984375" style="77" customWidth="1"/>
    <col min="11726" max="11726" width="21.08984375" style="77" bestFit="1" customWidth="1"/>
    <col min="11727" max="11727" width="40.453125" style="77" bestFit="1" customWidth="1"/>
    <col min="11728" max="11728" width="39.81640625" style="77" bestFit="1" customWidth="1"/>
    <col min="11729" max="11729" width="0" style="77" hidden="1" customWidth="1"/>
    <col min="11730" max="11731" width="8.90625" style="77"/>
    <col min="11732" max="11732" width="30" style="77" customWidth="1"/>
    <col min="11733" max="11980" width="8.90625" style="77"/>
    <col min="11981" max="11981" width="19.08984375" style="77" customWidth="1"/>
    <col min="11982" max="11982" width="21.08984375" style="77" bestFit="1" customWidth="1"/>
    <col min="11983" max="11983" width="40.453125" style="77" bestFit="1" customWidth="1"/>
    <col min="11984" max="11984" width="39.81640625" style="77" bestFit="1" customWidth="1"/>
    <col min="11985" max="11985" width="0" style="77" hidden="1" customWidth="1"/>
    <col min="11986" max="11987" width="8.90625" style="77"/>
    <col min="11988" max="11988" width="30" style="77" customWidth="1"/>
    <col min="11989" max="12236" width="8.90625" style="77"/>
    <col min="12237" max="12237" width="19.08984375" style="77" customWidth="1"/>
    <col min="12238" max="12238" width="21.08984375" style="77" bestFit="1" customWidth="1"/>
    <col min="12239" max="12239" width="40.453125" style="77" bestFit="1" customWidth="1"/>
    <col min="12240" max="12240" width="39.81640625" style="77" bestFit="1" customWidth="1"/>
    <col min="12241" max="12241" width="0" style="77" hidden="1" customWidth="1"/>
    <col min="12242" max="12243" width="8.90625" style="77"/>
    <col min="12244" max="12244" width="30" style="77" customWidth="1"/>
    <col min="12245" max="12492" width="8.90625" style="77"/>
    <col min="12493" max="12493" width="19.08984375" style="77" customWidth="1"/>
    <col min="12494" max="12494" width="21.08984375" style="77" bestFit="1" customWidth="1"/>
    <col min="12495" max="12495" width="40.453125" style="77" bestFit="1" customWidth="1"/>
    <col min="12496" max="12496" width="39.81640625" style="77" bestFit="1" customWidth="1"/>
    <col min="12497" max="12497" width="0" style="77" hidden="1" customWidth="1"/>
    <col min="12498" max="12499" width="8.90625" style="77"/>
    <col min="12500" max="12500" width="30" style="77" customWidth="1"/>
    <col min="12501" max="12748" width="8.90625" style="77"/>
    <col min="12749" max="12749" width="19.08984375" style="77" customWidth="1"/>
    <col min="12750" max="12750" width="21.08984375" style="77" bestFit="1" customWidth="1"/>
    <col min="12751" max="12751" width="40.453125" style="77" bestFit="1" customWidth="1"/>
    <col min="12752" max="12752" width="39.81640625" style="77" bestFit="1" customWidth="1"/>
    <col min="12753" max="12753" width="0" style="77" hidden="1" customWidth="1"/>
    <col min="12754" max="12755" width="8.90625" style="77"/>
    <col min="12756" max="12756" width="30" style="77" customWidth="1"/>
    <col min="12757" max="13004" width="8.90625" style="77"/>
    <col min="13005" max="13005" width="19.08984375" style="77" customWidth="1"/>
    <col min="13006" max="13006" width="21.08984375" style="77" bestFit="1" customWidth="1"/>
    <col min="13007" max="13007" width="40.453125" style="77" bestFit="1" customWidth="1"/>
    <col min="13008" max="13008" width="39.81640625" style="77" bestFit="1" customWidth="1"/>
    <col min="13009" max="13009" width="0" style="77" hidden="1" customWidth="1"/>
    <col min="13010" max="13011" width="8.90625" style="77"/>
    <col min="13012" max="13012" width="30" style="77" customWidth="1"/>
    <col min="13013" max="13260" width="8.90625" style="77"/>
    <col min="13261" max="13261" width="19.08984375" style="77" customWidth="1"/>
    <col min="13262" max="13262" width="21.08984375" style="77" bestFit="1" customWidth="1"/>
    <col min="13263" max="13263" width="40.453125" style="77" bestFit="1" customWidth="1"/>
    <col min="13264" max="13264" width="39.81640625" style="77" bestFit="1" customWidth="1"/>
    <col min="13265" max="13265" width="0" style="77" hidden="1" customWidth="1"/>
    <col min="13266" max="13267" width="8.90625" style="77"/>
    <col min="13268" max="13268" width="30" style="77" customWidth="1"/>
    <col min="13269" max="13516" width="8.90625" style="77"/>
    <col min="13517" max="13517" width="19.08984375" style="77" customWidth="1"/>
    <col min="13518" max="13518" width="21.08984375" style="77" bestFit="1" customWidth="1"/>
    <col min="13519" max="13519" width="40.453125" style="77" bestFit="1" customWidth="1"/>
    <col min="13520" max="13520" width="39.81640625" style="77" bestFit="1" customWidth="1"/>
    <col min="13521" max="13521" width="0" style="77" hidden="1" customWidth="1"/>
    <col min="13522" max="13523" width="8.90625" style="77"/>
    <col min="13524" max="13524" width="30" style="77" customWidth="1"/>
    <col min="13525" max="13772" width="8.90625" style="77"/>
    <col min="13773" max="13773" width="19.08984375" style="77" customWidth="1"/>
    <col min="13774" max="13774" width="21.08984375" style="77" bestFit="1" customWidth="1"/>
    <col min="13775" max="13775" width="40.453125" style="77" bestFit="1" customWidth="1"/>
    <col min="13776" max="13776" width="39.81640625" style="77" bestFit="1" customWidth="1"/>
    <col min="13777" max="13777" width="0" style="77" hidden="1" customWidth="1"/>
    <col min="13778" max="13779" width="8.90625" style="77"/>
    <col min="13780" max="13780" width="30" style="77" customWidth="1"/>
    <col min="13781" max="14028" width="8.90625" style="77"/>
    <col min="14029" max="14029" width="19.08984375" style="77" customWidth="1"/>
    <col min="14030" max="14030" width="21.08984375" style="77" bestFit="1" customWidth="1"/>
    <col min="14031" max="14031" width="40.453125" style="77" bestFit="1" customWidth="1"/>
    <col min="14032" max="14032" width="39.81640625" style="77" bestFit="1" customWidth="1"/>
    <col min="14033" max="14033" width="0" style="77" hidden="1" customWidth="1"/>
    <col min="14034" max="14035" width="8.90625" style="77"/>
    <col min="14036" max="14036" width="30" style="77" customWidth="1"/>
    <col min="14037" max="14284" width="8.90625" style="77"/>
    <col min="14285" max="14285" width="19.08984375" style="77" customWidth="1"/>
    <col min="14286" max="14286" width="21.08984375" style="77" bestFit="1" customWidth="1"/>
    <col min="14287" max="14287" width="40.453125" style="77" bestFit="1" customWidth="1"/>
    <col min="14288" max="14288" width="39.81640625" style="77" bestFit="1" customWidth="1"/>
    <col min="14289" max="14289" width="0" style="77" hidden="1" customWidth="1"/>
    <col min="14290" max="14291" width="8.90625" style="77"/>
    <col min="14292" max="14292" width="30" style="77" customWidth="1"/>
    <col min="14293" max="14540" width="8.90625" style="77"/>
    <col min="14541" max="14541" width="19.08984375" style="77" customWidth="1"/>
    <col min="14542" max="14542" width="21.08984375" style="77" bestFit="1" customWidth="1"/>
    <col min="14543" max="14543" width="40.453125" style="77" bestFit="1" customWidth="1"/>
    <col min="14544" max="14544" width="39.81640625" style="77" bestFit="1" customWidth="1"/>
    <col min="14545" max="14545" width="0" style="77" hidden="1" customWidth="1"/>
    <col min="14546" max="14547" width="8.90625" style="77"/>
    <col min="14548" max="14548" width="30" style="77" customWidth="1"/>
    <col min="14549" max="14796" width="8.90625" style="77"/>
    <col min="14797" max="14797" width="19.08984375" style="77" customWidth="1"/>
    <col min="14798" max="14798" width="21.08984375" style="77" bestFit="1" customWidth="1"/>
    <col min="14799" max="14799" width="40.453125" style="77" bestFit="1" customWidth="1"/>
    <col min="14800" max="14800" width="39.81640625" style="77" bestFit="1" customWidth="1"/>
    <col min="14801" max="14801" width="0" style="77" hidden="1" customWidth="1"/>
    <col min="14802" max="14803" width="8.90625" style="77"/>
    <col min="14804" max="14804" width="30" style="77" customWidth="1"/>
    <col min="14805" max="15052" width="8.90625" style="77"/>
    <col min="15053" max="15053" width="19.08984375" style="77" customWidth="1"/>
    <col min="15054" max="15054" width="21.08984375" style="77" bestFit="1" customWidth="1"/>
    <col min="15055" max="15055" width="40.453125" style="77" bestFit="1" customWidth="1"/>
    <col min="15056" max="15056" width="39.81640625" style="77" bestFit="1" customWidth="1"/>
    <col min="15057" max="15057" width="0" style="77" hidden="1" customWidth="1"/>
    <col min="15058" max="15059" width="8.90625" style="77"/>
    <col min="15060" max="15060" width="30" style="77" customWidth="1"/>
    <col min="15061" max="15308" width="8.90625" style="77"/>
    <col min="15309" max="15309" width="19.08984375" style="77" customWidth="1"/>
    <col min="15310" max="15310" width="21.08984375" style="77" bestFit="1" customWidth="1"/>
    <col min="15311" max="15311" width="40.453125" style="77" bestFit="1" customWidth="1"/>
    <col min="15312" max="15312" width="39.81640625" style="77" bestFit="1" customWidth="1"/>
    <col min="15313" max="15313" width="0" style="77" hidden="1" customWidth="1"/>
    <col min="15314" max="15315" width="8.90625" style="77"/>
    <col min="15316" max="15316" width="30" style="77" customWidth="1"/>
    <col min="15317" max="15564" width="8.90625" style="77"/>
    <col min="15565" max="15565" width="19.08984375" style="77" customWidth="1"/>
    <col min="15566" max="15566" width="21.08984375" style="77" bestFit="1" customWidth="1"/>
    <col min="15567" max="15567" width="40.453125" style="77" bestFit="1" customWidth="1"/>
    <col min="15568" max="15568" width="39.81640625" style="77" bestFit="1" customWidth="1"/>
    <col min="15569" max="15569" width="0" style="77" hidden="1" customWidth="1"/>
    <col min="15570" max="15571" width="8.90625" style="77"/>
    <col min="15572" max="15572" width="30" style="77" customWidth="1"/>
    <col min="15573" max="15820" width="8.90625" style="77"/>
    <col min="15821" max="15821" width="19.08984375" style="77" customWidth="1"/>
    <col min="15822" max="15822" width="21.08984375" style="77" bestFit="1" customWidth="1"/>
    <col min="15823" max="15823" width="40.453125" style="77" bestFit="1" customWidth="1"/>
    <col min="15824" max="15824" width="39.81640625" style="77" bestFit="1" customWidth="1"/>
    <col min="15825" max="15825" width="0" style="77" hidden="1" customWidth="1"/>
    <col min="15826" max="15827" width="8.90625" style="77"/>
    <col min="15828" max="15828" width="30" style="77" customWidth="1"/>
    <col min="15829" max="16076" width="8.90625" style="77"/>
    <col min="16077" max="16077" width="19.08984375" style="77" customWidth="1"/>
    <col min="16078" max="16078" width="21.08984375" style="77" bestFit="1" customWidth="1"/>
    <col min="16079" max="16079" width="40.453125" style="77" bestFit="1" customWidth="1"/>
    <col min="16080" max="16080" width="39.81640625" style="77" bestFit="1" customWidth="1"/>
    <col min="16081" max="16081" width="0" style="77" hidden="1" customWidth="1"/>
    <col min="16082" max="16083" width="8.90625" style="77"/>
    <col min="16084" max="16084" width="30" style="77" customWidth="1"/>
    <col min="16085" max="16334" width="8.90625" style="77"/>
    <col min="16335" max="16384" width="8.90625" style="77" customWidth="1"/>
  </cols>
  <sheetData>
    <row r="1" spans="1:3" s="1" customFormat="1" ht="30" customHeight="1" x14ac:dyDescent="0.35">
      <c r="A1" s="2"/>
      <c r="B1" s="229" t="s">
        <v>30</v>
      </c>
      <c r="C1" s="229"/>
    </row>
    <row r="2" spans="1:3" s="2" customFormat="1" ht="25" customHeight="1" x14ac:dyDescent="0.35">
      <c r="A2" s="7"/>
      <c r="B2" s="229" t="s">
        <v>19</v>
      </c>
      <c r="C2" s="229"/>
    </row>
    <row r="3" spans="1:3" ht="25" customHeight="1" x14ac:dyDescent="0.35">
      <c r="B3" s="232" t="s">
        <v>16</v>
      </c>
      <c r="C3" s="232"/>
    </row>
    <row r="4" spans="1:3" ht="19.5" customHeight="1" x14ac:dyDescent="0.35">
      <c r="A4" s="233" t="s">
        <v>53</v>
      </c>
      <c r="B4" s="233"/>
      <c r="C4" s="233"/>
    </row>
    <row r="5" spans="1:3" ht="16.5" customHeight="1" x14ac:dyDescent="0.35">
      <c r="A5" s="75" t="s">
        <v>47</v>
      </c>
      <c r="B5" s="75" t="s">
        <v>46</v>
      </c>
      <c r="C5" s="76" t="s">
        <v>48</v>
      </c>
    </row>
    <row r="6" spans="1:3" ht="16.5" customHeight="1" x14ac:dyDescent="0.35">
      <c r="A6" s="75" t="s">
        <v>50</v>
      </c>
      <c r="B6" s="75" t="s">
        <v>49</v>
      </c>
      <c r="C6" s="76" t="s">
        <v>51</v>
      </c>
    </row>
    <row r="7" spans="1:3" ht="16.5" customHeight="1" x14ac:dyDescent="0.35">
      <c r="A7" s="75" t="s">
        <v>50</v>
      </c>
      <c r="B7" s="75" t="s">
        <v>45</v>
      </c>
      <c r="C7" s="76" t="s">
        <v>52</v>
      </c>
    </row>
    <row r="8" spans="1:3" ht="19.5" customHeight="1" x14ac:dyDescent="0.35">
      <c r="A8" s="233" t="s">
        <v>72</v>
      </c>
      <c r="B8" s="233"/>
      <c r="C8" s="233"/>
    </row>
    <row r="9" spans="1:3" ht="16.5" customHeight="1" x14ac:dyDescent="0.35">
      <c r="A9" s="75" t="s">
        <v>32</v>
      </c>
      <c r="B9" s="75" t="s">
        <v>20</v>
      </c>
      <c r="C9" s="76" t="s">
        <v>73</v>
      </c>
    </row>
    <row r="10" spans="1:3" ht="16.5" customHeight="1" x14ac:dyDescent="0.35">
      <c r="A10" s="75" t="s">
        <v>32</v>
      </c>
      <c r="B10" s="75" t="s">
        <v>57</v>
      </c>
      <c r="C10" s="76" t="s">
        <v>75</v>
      </c>
    </row>
    <row r="11" spans="1:3" ht="16.5" customHeight="1" x14ac:dyDescent="0.35">
      <c r="A11" s="75" t="s">
        <v>32</v>
      </c>
      <c r="B11" s="75" t="s">
        <v>54</v>
      </c>
      <c r="C11" s="76" t="s">
        <v>74</v>
      </c>
    </row>
    <row r="12" spans="1:3" ht="16.5" customHeight="1" x14ac:dyDescent="0.35">
      <c r="A12" s="75" t="s">
        <v>32</v>
      </c>
      <c r="B12" s="75" t="s">
        <v>58</v>
      </c>
      <c r="C12" s="76" t="s">
        <v>76</v>
      </c>
    </row>
    <row r="13" spans="1:3" ht="16.5" customHeight="1" x14ac:dyDescent="0.35">
      <c r="A13" s="75" t="s">
        <v>33</v>
      </c>
      <c r="B13" s="75" t="s">
        <v>55</v>
      </c>
      <c r="C13" s="76" t="s">
        <v>78</v>
      </c>
    </row>
    <row r="14" spans="1:3" ht="16.5" customHeight="1" x14ac:dyDescent="0.35">
      <c r="A14" s="75" t="s">
        <v>33</v>
      </c>
      <c r="B14" s="75" t="s">
        <v>56</v>
      </c>
      <c r="C14" s="76" t="s">
        <v>77</v>
      </c>
    </row>
    <row r="15" spans="1:3" ht="19.5" customHeight="1" x14ac:dyDescent="0.35">
      <c r="A15" s="233" t="s">
        <v>65</v>
      </c>
      <c r="B15" s="233"/>
      <c r="C15" s="233"/>
    </row>
    <row r="16" spans="1:3" ht="16.5" customHeight="1" x14ac:dyDescent="0.35">
      <c r="A16" s="75" t="s">
        <v>89</v>
      </c>
      <c r="B16" s="75" t="s">
        <v>44</v>
      </c>
      <c r="C16" s="76" t="s">
        <v>87</v>
      </c>
    </row>
    <row r="17" spans="1:3" ht="16.5" customHeight="1" x14ac:dyDescent="0.35">
      <c r="A17" s="75" t="s">
        <v>90</v>
      </c>
      <c r="B17" s="75" t="s">
        <v>45</v>
      </c>
      <c r="C17" s="76" t="s">
        <v>88</v>
      </c>
    </row>
    <row r="18" spans="1:3" ht="16.5" customHeight="1" x14ac:dyDescent="0.35">
      <c r="A18" s="233" t="s">
        <v>6</v>
      </c>
      <c r="B18" s="233"/>
      <c r="C18" s="233"/>
    </row>
    <row r="19" spans="1:3" ht="16" customHeight="1" x14ac:dyDescent="0.3">
      <c r="A19" s="75" t="s">
        <v>6</v>
      </c>
      <c r="B19" s="75" t="s">
        <v>20</v>
      </c>
      <c r="C19" s="82" t="s">
        <v>59</v>
      </c>
    </row>
    <row r="20" spans="1:3" ht="16" customHeight="1" x14ac:dyDescent="0.3">
      <c r="A20" s="75" t="s">
        <v>6</v>
      </c>
      <c r="B20" s="75" t="s">
        <v>54</v>
      </c>
      <c r="C20" s="82" t="s">
        <v>60</v>
      </c>
    </row>
    <row r="21" spans="1:3" ht="16.5" customHeight="1" x14ac:dyDescent="0.3">
      <c r="A21" s="75" t="s">
        <v>6</v>
      </c>
      <c r="B21" s="75" t="s">
        <v>55</v>
      </c>
      <c r="C21" s="82" t="s">
        <v>63</v>
      </c>
    </row>
    <row r="22" spans="1:3" ht="16.5" customHeight="1" x14ac:dyDescent="0.3">
      <c r="A22" s="75" t="s">
        <v>6</v>
      </c>
      <c r="B22" s="75" t="s">
        <v>57</v>
      </c>
      <c r="C22" s="82" t="s">
        <v>60</v>
      </c>
    </row>
    <row r="23" spans="1:3" ht="16.5" customHeight="1" x14ac:dyDescent="0.3">
      <c r="A23" s="75" t="s">
        <v>6</v>
      </c>
      <c r="B23" s="75" t="s">
        <v>58</v>
      </c>
      <c r="C23" s="82" t="s">
        <v>61</v>
      </c>
    </row>
    <row r="24" spans="1:3" ht="16.5" customHeight="1" x14ac:dyDescent="0.3">
      <c r="A24" s="75" t="s">
        <v>6</v>
      </c>
      <c r="B24" s="75" t="s">
        <v>56</v>
      </c>
      <c r="C24" s="82" t="s">
        <v>62</v>
      </c>
    </row>
    <row r="25" spans="1:3" ht="16.5" customHeight="1" x14ac:dyDescent="0.35">
      <c r="A25" s="233" t="s">
        <v>2</v>
      </c>
      <c r="B25" s="233"/>
      <c r="C25" s="233"/>
    </row>
    <row r="26" spans="1:3" ht="16.5" customHeight="1" x14ac:dyDescent="0.35">
      <c r="A26" s="75" t="s">
        <v>66</v>
      </c>
      <c r="B26" s="75" t="s">
        <v>46</v>
      </c>
      <c r="C26" s="76" t="s">
        <v>18</v>
      </c>
    </row>
    <row r="27" spans="1:3" ht="16.5" customHeight="1" x14ac:dyDescent="0.35">
      <c r="A27" s="75" t="s">
        <v>66</v>
      </c>
      <c r="B27" s="75" t="s">
        <v>49</v>
      </c>
      <c r="C27" s="76" t="s">
        <v>18</v>
      </c>
    </row>
    <row r="28" spans="1:3" ht="16.5" customHeight="1" x14ac:dyDescent="0.35">
      <c r="A28" s="75" t="s">
        <v>67</v>
      </c>
      <c r="B28" s="75" t="s">
        <v>45</v>
      </c>
      <c r="C28" s="76" t="s">
        <v>18</v>
      </c>
    </row>
    <row r="29" spans="1:3" ht="16.5" customHeight="1" x14ac:dyDescent="0.35">
      <c r="A29" s="233" t="s">
        <v>4</v>
      </c>
      <c r="B29" s="233"/>
      <c r="C29" s="233"/>
    </row>
    <row r="30" spans="1:3" ht="16.5" customHeight="1" x14ac:dyDescent="0.35">
      <c r="A30" s="75" t="s">
        <v>68</v>
      </c>
      <c r="B30" s="75" t="s">
        <v>20</v>
      </c>
      <c r="C30" s="76" t="s">
        <v>18</v>
      </c>
    </row>
    <row r="31" spans="1:3" ht="16.5" customHeight="1" x14ac:dyDescent="0.35">
      <c r="A31" s="75" t="s">
        <v>68</v>
      </c>
      <c r="B31" s="75" t="s">
        <v>57</v>
      </c>
      <c r="C31" s="76" t="s">
        <v>18</v>
      </c>
    </row>
    <row r="32" spans="1:3" ht="16.5" customHeight="1" x14ac:dyDescent="0.35">
      <c r="A32" s="233" t="s">
        <v>69</v>
      </c>
      <c r="B32" s="233"/>
      <c r="C32" s="233"/>
    </row>
    <row r="33" spans="1:3" ht="16.5" customHeight="1" x14ac:dyDescent="0.35">
      <c r="A33" s="75" t="s">
        <v>84</v>
      </c>
      <c r="B33" s="75" t="s">
        <v>54</v>
      </c>
      <c r="C33" s="76" t="s">
        <v>18</v>
      </c>
    </row>
    <row r="34" spans="1:3" ht="16.5" customHeight="1" x14ac:dyDescent="0.35">
      <c r="A34" s="75" t="s">
        <v>84</v>
      </c>
      <c r="B34" s="75" t="s">
        <v>58</v>
      </c>
      <c r="C34" s="76" t="s">
        <v>18</v>
      </c>
    </row>
    <row r="35" spans="1:3" ht="16.5" customHeight="1" x14ac:dyDescent="0.35">
      <c r="A35" s="233" t="s">
        <v>5</v>
      </c>
      <c r="B35" s="233"/>
      <c r="C35" s="233"/>
    </row>
    <row r="36" spans="1:3" ht="16.5" customHeight="1" x14ac:dyDescent="0.35">
      <c r="A36" s="75" t="s">
        <v>17</v>
      </c>
      <c r="B36" s="75" t="s">
        <v>54</v>
      </c>
      <c r="C36" s="76" t="s">
        <v>18</v>
      </c>
    </row>
    <row r="37" spans="1:3" ht="16.5" customHeight="1" x14ac:dyDescent="0.35">
      <c r="A37" s="75" t="s">
        <v>17</v>
      </c>
      <c r="B37" s="75" t="s">
        <v>58</v>
      </c>
      <c r="C37" s="76" t="s">
        <v>18</v>
      </c>
    </row>
    <row r="38" spans="1:3" ht="16.5" customHeight="1" x14ac:dyDescent="0.35">
      <c r="A38" s="75" t="s">
        <v>17</v>
      </c>
      <c r="B38" s="75" t="s">
        <v>55</v>
      </c>
      <c r="C38" s="76" t="s">
        <v>18</v>
      </c>
    </row>
    <row r="39" spans="1:3" ht="16.5" customHeight="1" x14ac:dyDescent="0.35">
      <c r="A39" s="75" t="s">
        <v>10</v>
      </c>
      <c r="B39" s="75" t="s">
        <v>56</v>
      </c>
      <c r="C39" s="76" t="s">
        <v>18</v>
      </c>
    </row>
    <row r="40" spans="1:3" ht="16.5" customHeight="1" x14ac:dyDescent="0.35">
      <c r="A40" s="233" t="s">
        <v>40</v>
      </c>
      <c r="B40" s="233"/>
      <c r="C40" s="233"/>
    </row>
    <row r="41" spans="1:3" ht="16.5" customHeight="1" x14ac:dyDescent="0.35">
      <c r="A41" s="75" t="s">
        <v>70</v>
      </c>
      <c r="B41" s="75" t="s">
        <v>55</v>
      </c>
      <c r="C41" s="76" t="s">
        <v>18</v>
      </c>
    </row>
    <row r="42" spans="1:3" ht="16.5" customHeight="1" x14ac:dyDescent="0.35">
      <c r="A42" s="75" t="s">
        <v>70</v>
      </c>
      <c r="B42" s="75" t="s">
        <v>56</v>
      </c>
      <c r="C42" s="76" t="s">
        <v>18</v>
      </c>
    </row>
  </sheetData>
  <mergeCells count="12">
    <mergeCell ref="A32:C32"/>
    <mergeCell ref="A40:C40"/>
    <mergeCell ref="A8:C8"/>
    <mergeCell ref="A15:C15"/>
    <mergeCell ref="A25:C25"/>
    <mergeCell ref="A35:C35"/>
    <mergeCell ref="A18:C18"/>
    <mergeCell ref="B1:C1"/>
    <mergeCell ref="B2:C2"/>
    <mergeCell ref="B3:C3"/>
    <mergeCell ref="A4:C4"/>
    <mergeCell ref="A29:C29"/>
  </mergeCells>
  <phoneticPr fontId="2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7" zoomScale="80" zoomScaleNormal="80" zoomScaleSheetLayoutView="100" workbookViewId="0">
      <selection activeCell="M1" sqref="M1"/>
    </sheetView>
  </sheetViews>
  <sheetFormatPr defaultColWidth="8.54296875" defaultRowHeight="14" x14ac:dyDescent="0.35"/>
  <cols>
    <col min="1" max="1" width="22.36328125" style="1" bestFit="1" customWidth="1"/>
    <col min="2" max="2" width="12.6328125" style="1" bestFit="1" customWidth="1"/>
    <col min="3" max="3" width="8.54296875" style="4" hidden="1" customWidth="1"/>
    <col min="4" max="4" width="29.54296875" style="1" bestFit="1" customWidth="1"/>
    <col min="5" max="5" width="12.36328125" style="4" customWidth="1"/>
    <col min="6" max="6" width="23.81640625" style="1" bestFit="1" customWidth="1"/>
    <col min="7" max="7" width="10.90625" style="1" customWidth="1"/>
    <col min="8" max="8" width="20.90625" style="1" bestFit="1" customWidth="1"/>
    <col min="9" max="9" width="8.54296875" style="5"/>
    <col min="10" max="10" width="8.54296875" style="1"/>
    <col min="11" max="11" width="10.453125" style="1" bestFit="1" customWidth="1"/>
    <col min="12" max="12" width="5.36328125" style="1" bestFit="1" customWidth="1"/>
    <col min="13" max="13" width="13.36328125" style="1" bestFit="1" customWidth="1"/>
    <col min="14" max="16384" width="8.54296875" style="1"/>
  </cols>
  <sheetData>
    <row r="1" spans="1:9" ht="75" customHeight="1" x14ac:dyDescent="0.35">
      <c r="A1" s="240" t="s">
        <v>142</v>
      </c>
      <c r="B1" s="241"/>
      <c r="C1" s="241"/>
      <c r="D1" s="241"/>
      <c r="E1" s="241"/>
      <c r="F1" s="241"/>
      <c r="G1" s="241"/>
      <c r="H1" s="241"/>
    </row>
    <row r="2" spans="1:9" x14ac:dyDescent="0.35">
      <c r="A2" s="242" t="s">
        <v>71</v>
      </c>
      <c r="B2" s="242"/>
      <c r="C2" s="242"/>
      <c r="D2" s="242"/>
      <c r="E2" s="242"/>
      <c r="F2" s="242"/>
      <c r="G2" s="242"/>
      <c r="H2" s="242"/>
      <c r="I2" s="6"/>
    </row>
    <row r="3" spans="1:9" x14ac:dyDescent="0.35">
      <c r="A3" s="32" t="s">
        <v>3</v>
      </c>
      <c r="B3" s="32"/>
      <c r="C3" s="33">
        <v>2019</v>
      </c>
      <c r="D3" s="32" t="s">
        <v>7</v>
      </c>
      <c r="E3" s="51" t="s">
        <v>8</v>
      </c>
      <c r="F3" s="52" t="s">
        <v>3</v>
      </c>
      <c r="G3" s="48" t="s">
        <v>12</v>
      </c>
      <c r="H3" s="52" t="s">
        <v>7</v>
      </c>
      <c r="I3" s="6"/>
    </row>
    <row r="4" spans="1:9" x14ac:dyDescent="0.35">
      <c r="A4" s="28"/>
      <c r="B4" s="29"/>
      <c r="C4" s="35"/>
      <c r="D4" s="29"/>
      <c r="E4" s="50">
        <v>0.33333333333333331</v>
      </c>
      <c r="F4" s="22" t="s">
        <v>6</v>
      </c>
      <c r="G4" s="48" t="s">
        <v>12</v>
      </c>
      <c r="H4" s="48" t="s">
        <v>56</v>
      </c>
      <c r="I4" s="6"/>
    </row>
    <row r="5" spans="1:9" x14ac:dyDescent="0.35">
      <c r="A5" s="14"/>
      <c r="B5" s="10"/>
      <c r="C5" s="30"/>
      <c r="D5" s="10"/>
      <c r="E5" s="31"/>
      <c r="F5" s="22" t="s">
        <v>2</v>
      </c>
      <c r="G5" s="19" t="s">
        <v>12</v>
      </c>
      <c r="H5" s="48" t="s">
        <v>56</v>
      </c>
      <c r="I5" s="6"/>
    </row>
    <row r="6" spans="1:9" x14ac:dyDescent="0.35">
      <c r="A6" s="17"/>
      <c r="B6" s="11"/>
      <c r="C6" s="34"/>
      <c r="D6" s="11"/>
      <c r="E6" s="34"/>
      <c r="F6" s="48" t="s">
        <v>9</v>
      </c>
      <c r="G6" s="48" t="s">
        <v>12</v>
      </c>
      <c r="H6" s="48" t="s">
        <v>55</v>
      </c>
      <c r="I6" s="6"/>
    </row>
    <row r="7" spans="1:9" x14ac:dyDescent="0.35">
      <c r="A7" s="14"/>
      <c r="B7" s="10"/>
      <c r="C7" s="30"/>
      <c r="D7" s="10"/>
      <c r="E7" s="31"/>
      <c r="F7" s="16" t="s">
        <v>83</v>
      </c>
      <c r="G7" s="24" t="s">
        <v>12</v>
      </c>
      <c r="H7" s="48" t="s">
        <v>55</v>
      </c>
      <c r="I7" s="6"/>
    </row>
    <row r="8" spans="1:9" x14ac:dyDescent="0.35">
      <c r="A8" s="14"/>
      <c r="B8" s="10"/>
      <c r="C8" s="30"/>
      <c r="D8" s="10"/>
      <c r="E8" s="31"/>
      <c r="F8" s="22" t="s">
        <v>6</v>
      </c>
      <c r="G8" s="19" t="s">
        <v>12</v>
      </c>
      <c r="H8" s="48" t="s">
        <v>54</v>
      </c>
      <c r="I8" s="6"/>
    </row>
    <row r="9" spans="1:9" x14ac:dyDescent="0.35">
      <c r="A9" s="14"/>
      <c r="B9" s="10"/>
      <c r="C9" s="30"/>
      <c r="D9" s="10"/>
      <c r="E9" s="31"/>
      <c r="F9" s="22" t="s">
        <v>2</v>
      </c>
      <c r="G9" s="19" t="s">
        <v>12</v>
      </c>
      <c r="H9" s="48" t="s">
        <v>54</v>
      </c>
      <c r="I9" s="6"/>
    </row>
    <row r="10" spans="1:9" x14ac:dyDescent="0.35">
      <c r="A10" s="17"/>
      <c r="B10" s="11"/>
      <c r="C10" s="34"/>
      <c r="D10" s="11"/>
      <c r="E10" s="34"/>
      <c r="F10" s="48" t="s">
        <v>84</v>
      </c>
      <c r="G10" s="48" t="s">
        <v>12</v>
      </c>
      <c r="H10" s="48" t="s">
        <v>58</v>
      </c>
      <c r="I10" s="6"/>
    </row>
    <row r="11" spans="1:9" x14ac:dyDescent="0.35">
      <c r="A11" s="17"/>
      <c r="B11" s="11"/>
      <c r="C11" s="34"/>
      <c r="D11" s="11"/>
      <c r="E11" s="34"/>
      <c r="F11" s="48" t="s">
        <v>9</v>
      </c>
      <c r="G11" s="48" t="s">
        <v>12</v>
      </c>
      <c r="H11" s="48" t="s">
        <v>58</v>
      </c>
      <c r="I11" s="6"/>
    </row>
    <row r="12" spans="1:9" x14ac:dyDescent="0.35">
      <c r="A12" s="48" t="s">
        <v>33</v>
      </c>
      <c r="B12" s="48" t="s">
        <v>11</v>
      </c>
      <c r="C12" s="49"/>
      <c r="D12" s="48" t="s">
        <v>55</v>
      </c>
      <c r="E12" s="50"/>
      <c r="F12" s="10"/>
      <c r="G12" s="10"/>
      <c r="H12" s="15"/>
      <c r="I12" s="6"/>
    </row>
    <row r="13" spans="1:9" x14ac:dyDescent="0.35">
      <c r="A13" s="48" t="s">
        <v>33</v>
      </c>
      <c r="B13" s="48" t="s">
        <v>11</v>
      </c>
      <c r="C13" s="49"/>
      <c r="D13" s="48" t="s">
        <v>56</v>
      </c>
      <c r="E13" s="50"/>
      <c r="F13" s="10"/>
      <c r="G13" s="10"/>
      <c r="H13" s="15"/>
      <c r="I13" s="6"/>
    </row>
    <row r="14" spans="1:9" x14ac:dyDescent="0.35">
      <c r="A14" s="48" t="s">
        <v>32</v>
      </c>
      <c r="B14" s="48" t="s">
        <v>11</v>
      </c>
      <c r="C14" s="49"/>
      <c r="D14" s="48" t="s">
        <v>54</v>
      </c>
      <c r="E14" s="50"/>
      <c r="F14" s="10"/>
      <c r="G14" s="10"/>
      <c r="H14" s="15"/>
      <c r="I14" s="6"/>
    </row>
    <row r="15" spans="1:9" x14ac:dyDescent="0.35">
      <c r="A15" s="48" t="s">
        <v>32</v>
      </c>
      <c r="B15" s="48" t="s">
        <v>11</v>
      </c>
      <c r="C15" s="49"/>
      <c r="D15" s="48" t="s">
        <v>58</v>
      </c>
      <c r="E15" s="50"/>
      <c r="F15" s="10"/>
      <c r="G15" s="10"/>
      <c r="H15" s="15"/>
      <c r="I15" s="6"/>
    </row>
    <row r="16" spans="1:9" x14ac:dyDescent="0.35">
      <c r="A16" s="48" t="s">
        <v>31</v>
      </c>
      <c r="B16" s="48" t="s">
        <v>11</v>
      </c>
      <c r="C16" s="49"/>
      <c r="D16" s="48" t="s">
        <v>54</v>
      </c>
      <c r="E16" s="50"/>
      <c r="F16" s="11"/>
      <c r="G16" s="11"/>
      <c r="H16" s="18"/>
      <c r="I16" s="6"/>
    </row>
    <row r="17" spans="1:9" x14ac:dyDescent="0.35">
      <c r="A17" s="48" t="s">
        <v>31</v>
      </c>
      <c r="B17" s="48" t="s">
        <v>11</v>
      </c>
      <c r="C17" s="25"/>
      <c r="D17" s="48" t="s">
        <v>58</v>
      </c>
      <c r="E17" s="26"/>
      <c r="F17" s="17"/>
      <c r="G17" s="11"/>
      <c r="H17" s="18"/>
      <c r="I17" s="6"/>
    </row>
    <row r="18" spans="1:9" x14ac:dyDescent="0.35">
      <c r="A18" s="48" t="s">
        <v>0</v>
      </c>
      <c r="B18" s="48" t="s">
        <v>11</v>
      </c>
      <c r="C18" s="20"/>
      <c r="D18" s="48" t="s">
        <v>55</v>
      </c>
      <c r="E18" s="23"/>
      <c r="F18" s="14"/>
      <c r="G18" s="10"/>
      <c r="H18" s="15"/>
      <c r="I18" s="6"/>
    </row>
    <row r="19" spans="1:9" x14ac:dyDescent="0.35">
      <c r="A19" s="48" t="s">
        <v>0</v>
      </c>
      <c r="B19" s="48" t="s">
        <v>11</v>
      </c>
      <c r="C19" s="20"/>
      <c r="D19" s="48" t="s">
        <v>56</v>
      </c>
      <c r="E19" s="23"/>
      <c r="F19" s="14"/>
      <c r="G19" s="10"/>
      <c r="H19" s="15"/>
      <c r="I19" s="6"/>
    </row>
    <row r="20" spans="1:9" x14ac:dyDescent="0.35">
      <c r="A20" s="243" t="s">
        <v>13</v>
      </c>
      <c r="B20" s="244"/>
      <c r="C20" s="244"/>
      <c r="D20" s="244"/>
      <c r="E20" s="244"/>
      <c r="F20" s="244"/>
      <c r="G20" s="244"/>
      <c r="H20" s="245"/>
      <c r="I20" s="6"/>
    </row>
    <row r="21" spans="1:9" x14ac:dyDescent="0.35">
      <c r="A21" s="48" t="s">
        <v>79</v>
      </c>
      <c r="B21" s="48" t="s">
        <v>11</v>
      </c>
      <c r="C21" s="49"/>
      <c r="D21" s="48" t="s">
        <v>55</v>
      </c>
      <c r="E21" s="50"/>
      <c r="F21" s="10"/>
      <c r="G21" s="10"/>
      <c r="H21" s="15"/>
      <c r="I21" s="6"/>
    </row>
    <row r="22" spans="1:9" x14ac:dyDescent="0.35">
      <c r="A22" s="48" t="s">
        <v>79</v>
      </c>
      <c r="B22" s="48" t="s">
        <v>11</v>
      </c>
      <c r="C22" s="25"/>
      <c r="D22" s="48" t="s">
        <v>56</v>
      </c>
      <c r="E22" s="50"/>
      <c r="F22" s="10"/>
      <c r="G22" s="10"/>
      <c r="H22" s="15"/>
      <c r="I22" s="6"/>
    </row>
    <row r="23" spans="1:9" x14ac:dyDescent="0.35">
      <c r="A23" s="48" t="s">
        <v>80</v>
      </c>
      <c r="B23" s="48" t="s">
        <v>11</v>
      </c>
      <c r="C23" s="20"/>
      <c r="D23" s="48" t="s">
        <v>54</v>
      </c>
      <c r="E23" s="50"/>
      <c r="F23" s="10"/>
      <c r="G23" s="10"/>
      <c r="H23" s="15"/>
      <c r="I23" s="6"/>
    </row>
    <row r="24" spans="1:9" x14ac:dyDescent="0.35">
      <c r="A24" s="48" t="s">
        <v>80</v>
      </c>
      <c r="B24" s="48" t="s">
        <v>11</v>
      </c>
      <c r="C24" s="20"/>
      <c r="D24" s="48" t="s">
        <v>58</v>
      </c>
      <c r="E24" s="50"/>
      <c r="F24" s="10"/>
      <c r="G24" s="10"/>
      <c r="H24" s="15"/>
      <c r="I24" s="6"/>
    </row>
    <row r="25" spans="1:9" x14ac:dyDescent="0.35">
      <c r="A25" s="14"/>
      <c r="B25" s="10"/>
      <c r="C25" s="30"/>
      <c r="D25" s="10"/>
      <c r="E25" s="21"/>
      <c r="F25" s="22" t="s">
        <v>6</v>
      </c>
      <c r="G25" s="48" t="s">
        <v>12</v>
      </c>
      <c r="H25" s="48" t="s">
        <v>55</v>
      </c>
      <c r="I25" s="6"/>
    </row>
    <row r="26" spans="1:9" x14ac:dyDescent="0.35">
      <c r="A26" s="14"/>
      <c r="B26" s="10"/>
      <c r="C26" s="30"/>
      <c r="D26" s="10"/>
      <c r="E26" s="31"/>
      <c r="F26" s="22" t="s">
        <v>2</v>
      </c>
      <c r="G26" s="19" t="s">
        <v>12</v>
      </c>
      <c r="H26" s="48" t="s">
        <v>55</v>
      </c>
      <c r="I26" s="6"/>
    </row>
    <row r="27" spans="1:9" x14ac:dyDescent="0.35">
      <c r="A27" s="14"/>
      <c r="B27" s="10"/>
      <c r="C27" s="30"/>
      <c r="D27" s="10"/>
      <c r="E27" s="31"/>
      <c r="F27" s="48" t="s">
        <v>9</v>
      </c>
      <c r="G27" s="48" t="s">
        <v>12</v>
      </c>
      <c r="H27" s="48" t="s">
        <v>56</v>
      </c>
      <c r="I27" s="6"/>
    </row>
    <row r="28" spans="1:9" x14ac:dyDescent="0.35">
      <c r="A28" s="14"/>
      <c r="B28" s="10"/>
      <c r="C28" s="30"/>
      <c r="D28" s="10"/>
      <c r="E28" s="31"/>
      <c r="F28" s="16" t="s">
        <v>83</v>
      </c>
      <c r="G28" s="24" t="s">
        <v>12</v>
      </c>
      <c r="H28" s="48" t="s">
        <v>56</v>
      </c>
      <c r="I28" s="6"/>
    </row>
    <row r="29" spans="1:9" x14ac:dyDescent="0.35">
      <c r="A29" s="14"/>
      <c r="B29" s="10"/>
      <c r="C29" s="30"/>
      <c r="D29" s="10"/>
      <c r="E29" s="31"/>
      <c r="F29" s="22" t="s">
        <v>6</v>
      </c>
      <c r="G29" s="19" t="s">
        <v>12</v>
      </c>
      <c r="H29" s="48" t="s">
        <v>58</v>
      </c>
      <c r="I29" s="6"/>
    </row>
    <row r="30" spans="1:9" x14ac:dyDescent="0.35">
      <c r="A30" s="14"/>
      <c r="B30" s="10"/>
      <c r="C30" s="30"/>
      <c r="D30" s="10"/>
      <c r="E30" s="31"/>
      <c r="F30" s="22" t="s">
        <v>2</v>
      </c>
      <c r="G30" s="19" t="s">
        <v>12</v>
      </c>
      <c r="H30" s="48" t="s">
        <v>58</v>
      </c>
      <c r="I30" s="6"/>
    </row>
    <row r="31" spans="1:9" x14ac:dyDescent="0.35">
      <c r="A31" s="14"/>
      <c r="B31" s="10"/>
      <c r="C31" s="30"/>
      <c r="D31" s="10"/>
      <c r="E31" s="31"/>
      <c r="F31" s="48" t="s">
        <v>84</v>
      </c>
      <c r="G31" s="48" t="s">
        <v>12</v>
      </c>
      <c r="H31" s="48" t="s">
        <v>54</v>
      </c>
      <c r="I31" s="6"/>
    </row>
    <row r="32" spans="1:9" x14ac:dyDescent="0.35">
      <c r="A32" s="14"/>
      <c r="B32" s="10"/>
      <c r="C32" s="30"/>
      <c r="D32" s="10"/>
      <c r="E32" s="31"/>
      <c r="F32" s="48" t="s">
        <v>9</v>
      </c>
      <c r="G32" s="48" t="s">
        <v>12</v>
      </c>
      <c r="H32" s="48" t="s">
        <v>54</v>
      </c>
      <c r="I32" s="6"/>
    </row>
    <row r="33" spans="1:9" x14ac:dyDescent="0.35">
      <c r="A33" s="12" t="s">
        <v>43</v>
      </c>
      <c r="B33" s="12" t="s">
        <v>11</v>
      </c>
      <c r="C33" s="20"/>
      <c r="D33" s="48" t="s">
        <v>55</v>
      </c>
      <c r="E33" s="21"/>
      <c r="F33" s="11"/>
      <c r="G33" s="11"/>
      <c r="H33" s="18"/>
      <c r="I33" s="6"/>
    </row>
    <row r="34" spans="1:9" x14ac:dyDescent="0.35">
      <c r="A34" s="12" t="s">
        <v>43</v>
      </c>
      <c r="B34" s="12" t="s">
        <v>11</v>
      </c>
      <c r="C34" s="20"/>
      <c r="D34" s="48" t="s">
        <v>56</v>
      </c>
      <c r="E34" s="36"/>
      <c r="F34" s="10"/>
      <c r="G34" s="10"/>
      <c r="H34" s="15"/>
      <c r="I34" s="6"/>
    </row>
    <row r="35" spans="1:9" x14ac:dyDescent="0.35">
      <c r="A35" s="12" t="s">
        <v>42</v>
      </c>
      <c r="B35" s="13" t="s">
        <v>11</v>
      </c>
      <c r="C35" s="27"/>
      <c r="D35" s="48" t="s">
        <v>54</v>
      </c>
      <c r="E35" s="21"/>
      <c r="F35" s="10"/>
      <c r="G35" s="10"/>
      <c r="H35" s="15"/>
      <c r="I35" s="6"/>
    </row>
    <row r="36" spans="1:9" x14ac:dyDescent="0.35">
      <c r="A36" s="12" t="s">
        <v>42</v>
      </c>
      <c r="B36" s="12" t="s">
        <v>11</v>
      </c>
      <c r="C36" s="20"/>
      <c r="D36" s="48" t="s">
        <v>58</v>
      </c>
      <c r="E36" s="21"/>
      <c r="F36" s="10"/>
      <c r="G36" s="10"/>
      <c r="H36" s="15"/>
      <c r="I36" s="6"/>
    </row>
    <row r="37" spans="1:9" x14ac:dyDescent="0.35">
      <c r="A37" s="237" t="s">
        <v>85</v>
      </c>
      <c r="B37" s="238"/>
      <c r="C37" s="238"/>
      <c r="D37" s="238"/>
      <c r="E37" s="238"/>
      <c r="F37" s="238"/>
      <c r="G37" s="238"/>
      <c r="H37" s="239"/>
      <c r="I37" s="6"/>
    </row>
    <row r="38" spans="1:9" s="2" customFormat="1" x14ac:dyDescent="0.35">
      <c r="A38" s="10"/>
      <c r="B38" s="10"/>
      <c r="C38" s="30"/>
      <c r="D38" s="10"/>
      <c r="E38" s="30"/>
      <c r="F38" s="10"/>
      <c r="G38" s="10"/>
      <c r="H38" s="10"/>
      <c r="I38" s="6"/>
    </row>
    <row r="39" spans="1:9" x14ac:dyDescent="0.35">
      <c r="A39" s="242" t="s">
        <v>81</v>
      </c>
      <c r="B39" s="242"/>
      <c r="C39" s="242"/>
      <c r="D39" s="242"/>
      <c r="E39" s="242"/>
      <c r="F39" s="242"/>
      <c r="G39" s="242"/>
      <c r="H39" s="242"/>
      <c r="I39" s="6"/>
    </row>
    <row r="40" spans="1:9" x14ac:dyDescent="0.35">
      <c r="A40" s="32" t="s">
        <v>3</v>
      </c>
      <c r="B40" s="32"/>
      <c r="C40" s="33">
        <v>2019</v>
      </c>
      <c r="D40" s="32" t="s">
        <v>7</v>
      </c>
      <c r="E40" s="51" t="s">
        <v>8</v>
      </c>
      <c r="F40" s="52" t="s">
        <v>3</v>
      </c>
      <c r="G40" s="48" t="s">
        <v>12</v>
      </c>
      <c r="H40" s="52" t="s">
        <v>7</v>
      </c>
      <c r="I40" s="6"/>
    </row>
    <row r="41" spans="1:9" x14ac:dyDescent="0.35">
      <c r="A41" s="48" t="s">
        <v>47</v>
      </c>
      <c r="B41" s="48" t="s">
        <v>11</v>
      </c>
      <c r="C41" s="49"/>
      <c r="D41" s="48" t="s">
        <v>20</v>
      </c>
      <c r="E41" s="50">
        <v>0.375</v>
      </c>
      <c r="F41" s="10"/>
      <c r="G41" s="10"/>
      <c r="H41" s="15"/>
      <c r="I41" s="6"/>
    </row>
    <row r="42" spans="1:9" x14ac:dyDescent="0.35">
      <c r="A42" s="48" t="s">
        <v>47</v>
      </c>
      <c r="B42" s="48" t="s">
        <v>11</v>
      </c>
      <c r="C42" s="49"/>
      <c r="D42" s="48" t="s">
        <v>57</v>
      </c>
      <c r="E42" s="50"/>
      <c r="F42" s="10"/>
      <c r="G42" s="10"/>
      <c r="H42" s="15"/>
      <c r="I42" s="6"/>
    </row>
    <row r="43" spans="1:9" x14ac:dyDescent="0.35">
      <c r="A43" s="48" t="s">
        <v>32</v>
      </c>
      <c r="B43" s="48" t="s">
        <v>11</v>
      </c>
      <c r="C43" s="49"/>
      <c r="D43" s="48" t="s">
        <v>20</v>
      </c>
      <c r="E43" s="50"/>
      <c r="F43" s="48" t="s">
        <v>4</v>
      </c>
      <c r="G43" s="48" t="s">
        <v>12</v>
      </c>
      <c r="H43" s="48" t="s">
        <v>20</v>
      </c>
      <c r="I43" s="6"/>
    </row>
    <row r="44" spans="1:9" x14ac:dyDescent="0.35">
      <c r="A44" s="14"/>
      <c r="B44" s="10"/>
      <c r="C44" s="30"/>
      <c r="D44" s="10"/>
      <c r="E44" s="31"/>
      <c r="F44" s="48" t="s">
        <v>4</v>
      </c>
      <c r="G44" s="48" t="s">
        <v>12</v>
      </c>
      <c r="H44" s="48" t="s">
        <v>57</v>
      </c>
      <c r="I44" s="6"/>
    </row>
    <row r="45" spans="1:9" x14ac:dyDescent="0.35">
      <c r="A45" s="14"/>
      <c r="B45" s="10"/>
      <c r="C45" s="30"/>
      <c r="D45" s="10"/>
      <c r="E45" s="31"/>
      <c r="F45" s="22" t="s">
        <v>6</v>
      </c>
      <c r="G45" s="48" t="s">
        <v>12</v>
      </c>
      <c r="H45" s="48" t="s">
        <v>20</v>
      </c>
      <c r="I45" s="6"/>
    </row>
    <row r="46" spans="1:9" x14ac:dyDescent="0.35">
      <c r="A46" s="14"/>
      <c r="B46" s="10"/>
      <c r="C46" s="30"/>
      <c r="D46" s="10"/>
      <c r="E46" s="31"/>
      <c r="F46" s="22" t="s">
        <v>2</v>
      </c>
      <c r="G46" s="48" t="s">
        <v>12</v>
      </c>
      <c r="H46" s="48" t="s">
        <v>57</v>
      </c>
      <c r="I46" s="6"/>
    </row>
    <row r="47" spans="1:9" x14ac:dyDescent="0.35">
      <c r="A47" s="48" t="s">
        <v>32</v>
      </c>
      <c r="B47" s="48" t="s">
        <v>11</v>
      </c>
      <c r="C47" s="49"/>
      <c r="D47" s="48" t="s">
        <v>57</v>
      </c>
      <c r="E47" s="50"/>
      <c r="F47" s="10"/>
      <c r="G47" s="10"/>
      <c r="H47" s="15"/>
      <c r="I47" s="6"/>
    </row>
    <row r="48" spans="1:9" x14ac:dyDescent="0.35">
      <c r="A48" s="48" t="s">
        <v>31</v>
      </c>
      <c r="B48" s="48" t="s">
        <v>11</v>
      </c>
      <c r="C48" s="49"/>
      <c r="D48" s="48" t="s">
        <v>20</v>
      </c>
      <c r="E48" s="50"/>
      <c r="F48" s="10"/>
      <c r="G48" s="10"/>
      <c r="H48" s="15"/>
      <c r="I48" s="6"/>
    </row>
    <row r="49" spans="1:9" x14ac:dyDescent="0.35">
      <c r="A49" s="48" t="s">
        <v>31</v>
      </c>
      <c r="B49" s="48" t="s">
        <v>11</v>
      </c>
      <c r="C49" s="25"/>
      <c r="D49" s="48" t="s">
        <v>57</v>
      </c>
      <c r="E49" s="50"/>
      <c r="F49" s="10"/>
      <c r="G49" s="10"/>
      <c r="H49" s="15"/>
      <c r="I49" s="6"/>
    </row>
    <row r="50" spans="1:9" x14ac:dyDescent="0.35">
      <c r="A50" s="237" t="s">
        <v>82</v>
      </c>
      <c r="B50" s="238"/>
      <c r="C50" s="238"/>
      <c r="D50" s="238"/>
      <c r="E50" s="238"/>
      <c r="F50" s="238"/>
      <c r="G50" s="238"/>
      <c r="H50" s="239"/>
      <c r="I50" s="6"/>
    </row>
    <row r="51" spans="1:9" x14ac:dyDescent="0.35">
      <c r="A51" s="234" t="s">
        <v>13</v>
      </c>
      <c r="B51" s="235"/>
      <c r="C51" s="235"/>
      <c r="D51" s="235"/>
      <c r="E51" s="235"/>
      <c r="F51" s="235"/>
      <c r="G51" s="235"/>
      <c r="H51" s="236"/>
      <c r="I51" s="6"/>
    </row>
    <row r="52" spans="1:9" x14ac:dyDescent="0.35">
      <c r="A52" s="48" t="s">
        <v>80</v>
      </c>
      <c r="B52" s="48" t="s">
        <v>11</v>
      </c>
      <c r="C52" s="20"/>
      <c r="D52" s="48" t="s">
        <v>20</v>
      </c>
      <c r="E52" s="50"/>
      <c r="F52" s="10"/>
      <c r="G52" s="10"/>
      <c r="H52" s="15"/>
      <c r="I52" s="6"/>
    </row>
    <row r="53" spans="1:9" x14ac:dyDescent="0.35">
      <c r="A53" s="48" t="s">
        <v>80</v>
      </c>
      <c r="B53" s="48" t="s">
        <v>11</v>
      </c>
      <c r="C53" s="20"/>
      <c r="D53" s="48" t="s">
        <v>57</v>
      </c>
      <c r="E53" s="50"/>
      <c r="F53" s="10"/>
      <c r="G53" s="10"/>
      <c r="H53" s="15"/>
      <c r="I53" s="6"/>
    </row>
    <row r="54" spans="1:9" x14ac:dyDescent="0.35">
      <c r="A54" s="14"/>
      <c r="B54" s="10"/>
      <c r="C54" s="30"/>
      <c r="D54" s="10"/>
      <c r="E54" s="21"/>
      <c r="F54" s="22" t="s">
        <v>2</v>
      </c>
      <c r="G54" s="48" t="s">
        <v>12</v>
      </c>
      <c r="H54" s="48" t="s">
        <v>20</v>
      </c>
      <c r="I54" s="6"/>
    </row>
    <row r="55" spans="1:9" x14ac:dyDescent="0.35">
      <c r="A55" s="14"/>
      <c r="B55" s="10"/>
      <c r="C55" s="30"/>
      <c r="D55" s="10"/>
      <c r="E55" s="31"/>
      <c r="F55" s="22" t="s">
        <v>6</v>
      </c>
      <c r="G55" s="48" t="s">
        <v>12</v>
      </c>
      <c r="H55" s="48" t="s">
        <v>57</v>
      </c>
      <c r="I55" s="6"/>
    </row>
    <row r="56" spans="1:9" x14ac:dyDescent="0.35">
      <c r="A56" s="12" t="s">
        <v>42</v>
      </c>
      <c r="B56" s="13" t="s">
        <v>11</v>
      </c>
      <c r="C56" s="27"/>
      <c r="D56" s="48" t="s">
        <v>20</v>
      </c>
      <c r="E56" s="21"/>
      <c r="I56" s="1"/>
    </row>
    <row r="57" spans="1:9" x14ac:dyDescent="0.35">
      <c r="A57" s="12" t="s">
        <v>42</v>
      </c>
      <c r="B57" s="12" t="s">
        <v>11</v>
      </c>
      <c r="C57" s="20"/>
      <c r="D57" s="48" t="s">
        <v>57</v>
      </c>
      <c r="E57" s="21"/>
      <c r="I57" s="1"/>
    </row>
  </sheetData>
  <mergeCells count="7">
    <mergeCell ref="A51:H51"/>
    <mergeCell ref="A50:H50"/>
    <mergeCell ref="A1:H1"/>
    <mergeCell ref="A39:H39"/>
    <mergeCell ref="A2:H2"/>
    <mergeCell ref="A20:H20"/>
    <mergeCell ref="A37:H37"/>
  </mergeCells>
  <phoneticPr fontId="5" alignment="center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="80" zoomScaleNormal="80" zoomScalePageLayoutView="70" workbookViewId="0">
      <selection activeCell="F25" sqref="F25"/>
    </sheetView>
  </sheetViews>
  <sheetFormatPr defaultRowHeight="14.5" x14ac:dyDescent="0.35"/>
  <cols>
    <col min="1" max="1" width="14.6328125" customWidth="1"/>
    <col min="12" max="12" width="9.1796875" customWidth="1"/>
  </cols>
  <sheetData>
    <row r="1" spans="1:12" ht="18.5" x14ac:dyDescent="0.45">
      <c r="A1" s="247" t="s">
        <v>91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</row>
    <row r="2" spans="1:12" ht="15.5" x14ac:dyDescent="0.35">
      <c r="A2" s="249" t="s">
        <v>92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1:12" x14ac:dyDescent="0.35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</row>
    <row r="4" spans="1:12" x14ac:dyDescent="0.35">
      <c r="A4" s="250" t="s">
        <v>176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</row>
    <row r="6" spans="1:12" x14ac:dyDescent="0.35">
      <c r="A6" s="84" t="s">
        <v>147</v>
      </c>
    </row>
    <row r="7" spans="1:12" x14ac:dyDescent="0.35">
      <c r="A7" s="84" t="s">
        <v>148</v>
      </c>
      <c r="B7" s="84" t="s">
        <v>149</v>
      </c>
    </row>
    <row r="8" spans="1:12" x14ac:dyDescent="0.35">
      <c r="A8" s="84" t="s">
        <v>150</v>
      </c>
      <c r="B8" s="84" t="s">
        <v>151</v>
      </c>
    </row>
    <row r="9" spans="1:12" ht="30" customHeight="1" thickBot="1" x14ac:dyDescent="0.4">
      <c r="A9" s="263" t="s">
        <v>183</v>
      </c>
      <c r="B9" s="263"/>
      <c r="C9" s="151"/>
      <c r="D9" s="151"/>
      <c r="E9" s="151"/>
      <c r="F9" s="151"/>
      <c r="G9" s="151"/>
    </row>
    <row r="10" spans="1:12" ht="30" customHeight="1" thickBot="1" x14ac:dyDescent="0.4">
      <c r="A10" s="263" t="s">
        <v>182</v>
      </c>
      <c r="B10" s="263"/>
      <c r="C10" s="151"/>
      <c r="D10" s="151"/>
      <c r="E10" s="151"/>
      <c r="F10" s="151"/>
      <c r="G10" s="151"/>
    </row>
    <row r="12" spans="1:12" x14ac:dyDescent="0.35">
      <c r="A12" s="84" t="s">
        <v>152</v>
      </c>
    </row>
    <row r="13" spans="1:12" x14ac:dyDescent="0.35">
      <c r="A13" s="84" t="s">
        <v>175</v>
      </c>
    </row>
    <row r="14" spans="1:12" x14ac:dyDescent="0.35">
      <c r="A14">
        <v>1</v>
      </c>
      <c r="B14" s="246" t="s">
        <v>177</v>
      </c>
      <c r="C14" s="246"/>
      <c r="D14" s="246"/>
      <c r="E14" s="246"/>
      <c r="F14" s="246"/>
      <c r="G14" s="246"/>
      <c r="H14" s="246"/>
      <c r="I14" s="246"/>
      <c r="J14" s="246"/>
      <c r="K14" s="246"/>
      <c r="L14" s="246"/>
    </row>
    <row r="15" spans="1:12" x14ac:dyDescent="0.35">
      <c r="A15">
        <v>2</v>
      </c>
      <c r="B15" s="246" t="s">
        <v>178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46"/>
    </row>
    <row r="16" spans="1:12" x14ac:dyDescent="0.35">
      <c r="A16">
        <v>3</v>
      </c>
      <c r="B16" s="246" t="s">
        <v>179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/>
    </row>
    <row r="17" spans="1:12" x14ac:dyDescent="0.35">
      <c r="A17">
        <v>4</v>
      </c>
      <c r="B17" s="246" t="s">
        <v>180</v>
      </c>
      <c r="C17" s="246"/>
      <c r="D17" s="246"/>
      <c r="E17" s="246"/>
      <c r="F17" s="246"/>
      <c r="G17" s="246"/>
      <c r="H17" s="246"/>
      <c r="I17" s="246"/>
      <c r="J17" s="246"/>
      <c r="K17" s="246"/>
      <c r="L17" s="246"/>
    </row>
    <row r="18" spans="1:12" x14ac:dyDescent="0.35">
      <c r="A18">
        <v>5</v>
      </c>
      <c r="B18" s="246" t="s">
        <v>153</v>
      </c>
      <c r="C18" s="246"/>
      <c r="D18" s="246"/>
      <c r="E18" s="246"/>
      <c r="F18" s="246"/>
      <c r="G18" s="246"/>
      <c r="H18" s="246"/>
      <c r="I18" s="246"/>
      <c r="J18" s="246"/>
      <c r="K18" s="246"/>
      <c r="L18" s="246"/>
    </row>
    <row r="19" spans="1:12" x14ac:dyDescent="0.35">
      <c r="A19">
        <v>6</v>
      </c>
      <c r="B19" s="246" t="s">
        <v>154</v>
      </c>
      <c r="C19" s="246"/>
      <c r="D19" s="246"/>
      <c r="E19" s="246"/>
      <c r="F19" s="246"/>
      <c r="G19" s="246"/>
      <c r="H19" s="246"/>
      <c r="I19" s="246"/>
      <c r="J19" s="246"/>
      <c r="K19" s="246"/>
      <c r="L19" s="246"/>
    </row>
    <row r="20" spans="1:12" x14ac:dyDescent="0.35">
      <c r="A20">
        <v>7</v>
      </c>
      <c r="B20" s="246" t="s">
        <v>155</v>
      </c>
      <c r="C20" s="246"/>
      <c r="D20" s="246"/>
      <c r="E20" s="246"/>
      <c r="F20" s="246"/>
      <c r="G20" s="246"/>
      <c r="H20" s="246"/>
      <c r="I20" s="246"/>
      <c r="J20" s="246"/>
      <c r="K20" s="246"/>
      <c r="L20" s="246"/>
    </row>
    <row r="21" spans="1:12" x14ac:dyDescent="0.35">
      <c r="A21">
        <v>8</v>
      </c>
      <c r="B21" s="246" t="s">
        <v>156</v>
      </c>
      <c r="C21" s="246"/>
      <c r="D21" s="246"/>
      <c r="E21" s="246"/>
      <c r="F21" s="246"/>
      <c r="G21" s="246"/>
      <c r="H21" s="246"/>
      <c r="I21" s="246"/>
      <c r="J21" s="246"/>
      <c r="K21" s="246"/>
      <c r="L21" s="246"/>
    </row>
    <row r="22" spans="1:12" x14ac:dyDescent="0.35">
      <c r="A22">
        <v>9</v>
      </c>
      <c r="B22" s="246" t="s">
        <v>157</v>
      </c>
      <c r="C22" s="246"/>
      <c r="D22" s="246"/>
      <c r="E22" s="246"/>
      <c r="F22" s="246"/>
      <c r="G22" s="246"/>
      <c r="H22" s="246"/>
      <c r="I22" s="246"/>
      <c r="J22" s="246"/>
      <c r="K22" s="246"/>
      <c r="L22" s="246"/>
    </row>
    <row r="25" spans="1:12" ht="30" customHeight="1" thickBot="1" x14ac:dyDescent="0.4">
      <c r="A25" s="263" t="s">
        <v>184</v>
      </c>
      <c r="B25" s="251"/>
      <c r="C25" s="251"/>
      <c r="D25" s="251"/>
      <c r="E25" s="151"/>
      <c r="F25" s="151"/>
      <c r="G25" s="151"/>
      <c r="H25" s="151"/>
      <c r="I25" s="151"/>
      <c r="J25" s="151"/>
      <c r="K25" s="151"/>
    </row>
    <row r="27" spans="1:12" ht="15" thickBot="1" x14ac:dyDescent="0.4">
      <c r="A27" s="84" t="s">
        <v>158</v>
      </c>
      <c r="B27" s="151"/>
      <c r="C27" s="151"/>
    </row>
  </sheetData>
  <mergeCells count="16">
    <mergeCell ref="A25:D25"/>
    <mergeCell ref="B22:L22"/>
    <mergeCell ref="B16:L16"/>
    <mergeCell ref="B17:L17"/>
    <mergeCell ref="B18:L18"/>
    <mergeCell ref="B19:L19"/>
    <mergeCell ref="B20:L20"/>
    <mergeCell ref="B21:L21"/>
    <mergeCell ref="B15:L15"/>
    <mergeCell ref="A1:L1"/>
    <mergeCell ref="A2:L2"/>
    <mergeCell ref="A4:L4"/>
    <mergeCell ref="A3:L3"/>
    <mergeCell ref="B14:L14"/>
    <mergeCell ref="A10:B10"/>
    <mergeCell ref="A9:B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O42"/>
  <sheetViews>
    <sheetView showGridLines="0" zoomScale="60" zoomScaleNormal="60" workbookViewId="0">
      <selection activeCell="Q13" sqref="Q13"/>
    </sheetView>
  </sheetViews>
  <sheetFormatPr defaultRowHeight="14.5" x14ac:dyDescent="0.35"/>
  <cols>
    <col min="1" max="1" width="3.7265625" customWidth="1"/>
    <col min="2" max="2" width="1.54296875" customWidth="1"/>
    <col min="3" max="3" width="2" customWidth="1"/>
    <col min="4" max="4" width="11.81640625" customWidth="1"/>
    <col min="5" max="5" width="5.81640625" customWidth="1"/>
    <col min="6" max="14" width="10.6328125" customWidth="1"/>
    <col min="15" max="15" width="1.81640625" customWidth="1"/>
  </cols>
  <sheetData>
    <row r="1" spans="2:15" ht="18.5" x14ac:dyDescent="0.45">
      <c r="C1" s="247" t="s">
        <v>91</v>
      </c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2:15" ht="15.5" x14ac:dyDescent="0.35">
      <c r="C2" s="249" t="s">
        <v>92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2:15" ht="21" x14ac:dyDescent="0.5">
      <c r="B3" s="83"/>
      <c r="C3" s="261" t="s">
        <v>93</v>
      </c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5" ht="21.75" customHeight="1" x14ac:dyDescent="0.35">
      <c r="C4" s="84" t="s">
        <v>94</v>
      </c>
      <c r="D4" s="84"/>
      <c r="E4" s="84"/>
      <c r="F4" s="262"/>
      <c r="G4" s="262"/>
      <c r="H4" s="262"/>
      <c r="I4" s="262"/>
      <c r="J4" s="85"/>
      <c r="K4" s="85"/>
      <c r="L4" s="85"/>
      <c r="M4" s="85"/>
      <c r="N4" s="85"/>
    </row>
    <row r="5" spans="2:15" ht="21.75" customHeight="1" x14ac:dyDescent="0.35">
      <c r="C5" s="84" t="s">
        <v>95</v>
      </c>
      <c r="D5" s="84"/>
      <c r="E5" s="84"/>
      <c r="F5" s="253"/>
      <c r="G5" s="253"/>
      <c r="H5" s="253"/>
      <c r="I5" s="253"/>
      <c r="J5" s="86" t="s">
        <v>96</v>
      </c>
      <c r="K5" s="86"/>
      <c r="L5" s="86" t="s">
        <v>96</v>
      </c>
      <c r="M5" s="262"/>
      <c r="N5" s="262"/>
    </row>
    <row r="6" spans="2:15" ht="21.75" customHeight="1" x14ac:dyDescent="0.35">
      <c r="C6" s="84" t="s">
        <v>97</v>
      </c>
      <c r="D6" s="84"/>
      <c r="E6" s="84"/>
      <c r="F6" s="252"/>
      <c r="G6" s="252"/>
      <c r="H6" s="253"/>
      <c r="I6" s="253"/>
      <c r="J6" s="86" t="s">
        <v>98</v>
      </c>
      <c r="K6" s="86"/>
      <c r="L6" s="86" t="s">
        <v>98</v>
      </c>
      <c r="M6" s="253"/>
      <c r="N6" s="253"/>
    </row>
    <row r="8" spans="2:15" ht="18.5" x14ac:dyDescent="0.45">
      <c r="C8" s="84" t="s">
        <v>99</v>
      </c>
    </row>
    <row r="9" spans="2:15" x14ac:dyDescent="0.35">
      <c r="C9" s="84"/>
    </row>
    <row r="10" spans="2:15" ht="16" thickBot="1" x14ac:dyDescent="0.4">
      <c r="C10" s="87" t="s">
        <v>100</v>
      </c>
      <c r="D10" s="87"/>
      <c r="E10" s="87"/>
      <c r="F10" s="88"/>
      <c r="G10" s="88"/>
      <c r="H10" s="88"/>
      <c r="I10" s="88"/>
      <c r="J10" s="88"/>
      <c r="K10" s="88"/>
      <c r="L10" s="88"/>
      <c r="M10" s="88"/>
      <c r="N10" s="88"/>
    </row>
    <row r="11" spans="2:15" ht="9" customHeight="1" thickBot="1" x14ac:dyDescent="0.4">
      <c r="B11" s="89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1"/>
    </row>
    <row r="12" spans="2:15" ht="30.75" customHeight="1" thickBot="1" x14ac:dyDescent="0.4">
      <c r="B12" s="92"/>
      <c r="C12" s="85"/>
      <c r="D12" s="85"/>
      <c r="E12" s="85"/>
      <c r="F12" s="254" t="s">
        <v>101</v>
      </c>
      <c r="G12" s="255"/>
      <c r="H12" s="256"/>
      <c r="I12" s="257" t="s">
        <v>102</v>
      </c>
      <c r="J12" s="258"/>
      <c r="K12" s="259" t="s">
        <v>103</v>
      </c>
      <c r="L12" s="260"/>
      <c r="M12" s="93"/>
      <c r="N12" s="94" t="s">
        <v>104</v>
      </c>
      <c r="O12" s="95"/>
    </row>
    <row r="13" spans="2:15" ht="99" thickBot="1" x14ac:dyDescent="0.4">
      <c r="B13" s="92"/>
      <c r="C13" s="96"/>
      <c r="D13" s="97" t="s">
        <v>105</v>
      </c>
      <c r="E13" s="98" t="s">
        <v>106</v>
      </c>
      <c r="F13" s="220" t="s">
        <v>159</v>
      </c>
      <c r="G13" s="221" t="s">
        <v>160</v>
      </c>
      <c r="H13" s="99" t="s">
        <v>161</v>
      </c>
      <c r="I13" s="220" t="s">
        <v>163</v>
      </c>
      <c r="J13" s="100" t="s">
        <v>6</v>
      </c>
      <c r="K13" s="220" t="s">
        <v>164</v>
      </c>
      <c r="L13" s="222" t="s">
        <v>165</v>
      </c>
      <c r="M13" s="101" t="s">
        <v>107</v>
      </c>
      <c r="N13" s="223" t="s">
        <v>166</v>
      </c>
      <c r="O13" s="95"/>
    </row>
    <row r="14" spans="2:15" ht="23.25" customHeight="1" x14ac:dyDescent="0.35">
      <c r="B14" s="92"/>
      <c r="C14" s="102"/>
      <c r="D14" s="103" t="s">
        <v>108</v>
      </c>
      <c r="E14" s="104">
        <f>COUNTA('S1-Boys'!D8:D17)</f>
        <v>0</v>
      </c>
      <c r="F14" s="105">
        <f>'S1-Boys'!F6</f>
        <v>0</v>
      </c>
      <c r="G14" s="106">
        <f>'S1-Boys'!G6</f>
        <v>0</v>
      </c>
      <c r="H14" s="107">
        <f>'S1-Boys'!H6</f>
        <v>0</v>
      </c>
      <c r="I14" s="108">
        <f>'S1-Boys'!I6</f>
        <v>0</v>
      </c>
      <c r="J14" s="109">
        <f>'S1-Boys'!J6</f>
        <v>0</v>
      </c>
      <c r="K14" s="108">
        <f>'S1-Boys'!K6</f>
        <v>0</v>
      </c>
      <c r="L14" s="109">
        <f>'S1-Boys'!L6</f>
        <v>0</v>
      </c>
      <c r="M14" s="110">
        <f t="shared" ref="M14:M19" si="0">SUM(F14:L14)</f>
        <v>0</v>
      </c>
      <c r="N14" s="111">
        <f>'S1-Boys'!N6</f>
        <v>0</v>
      </c>
      <c r="O14" s="95"/>
    </row>
    <row r="15" spans="2:15" ht="23.25" customHeight="1" x14ac:dyDescent="0.35">
      <c r="B15" s="92"/>
      <c r="C15" s="112"/>
      <c r="D15" s="113" t="s">
        <v>109</v>
      </c>
      <c r="E15" s="114">
        <f>COUNTA('J2-Boys'!D8:D14)</f>
        <v>0</v>
      </c>
      <c r="F15" s="115">
        <f>'J2-Boys'!F6</f>
        <v>0</v>
      </c>
      <c r="G15" s="116">
        <f>'J2-Boys'!G6</f>
        <v>0</v>
      </c>
      <c r="H15" s="117">
        <f>'J2-Boys'!H6</f>
        <v>0</v>
      </c>
      <c r="I15" s="118">
        <f>'J2-Boys'!I6</f>
        <v>0</v>
      </c>
      <c r="J15" s="119">
        <f>'J2-Boys'!J6</f>
        <v>0</v>
      </c>
      <c r="K15" s="118">
        <f>'J2-Boys'!K6</f>
        <v>0</v>
      </c>
      <c r="L15" s="119">
        <f>'J2-Boys'!L6</f>
        <v>0</v>
      </c>
      <c r="M15" s="120">
        <f t="shared" si="0"/>
        <v>0</v>
      </c>
      <c r="N15" s="121">
        <f>'J2-Boys'!N6</f>
        <v>0</v>
      </c>
      <c r="O15" s="95"/>
    </row>
    <row r="16" spans="2:15" ht="23.25" customHeight="1" thickBot="1" x14ac:dyDescent="0.4">
      <c r="B16" s="92"/>
      <c r="C16" s="122"/>
      <c r="D16" s="123" t="s">
        <v>110</v>
      </c>
      <c r="E16" s="124">
        <f>COUNTA('J1-Boys'!D8:D19)</f>
        <v>0</v>
      </c>
      <c r="F16" s="125">
        <f>'J1-Boys'!F6</f>
        <v>0</v>
      </c>
      <c r="G16" s="126">
        <f>'J1-Boys'!G6</f>
        <v>0</v>
      </c>
      <c r="H16" s="127">
        <f>'J1-Boys'!H6</f>
        <v>0</v>
      </c>
      <c r="I16" s="125">
        <f>'J1-Boys'!I6</f>
        <v>0</v>
      </c>
      <c r="J16" s="128">
        <f>'J1-Boys'!J6</f>
        <v>0</v>
      </c>
      <c r="K16" s="129"/>
      <c r="L16" s="128">
        <f>'J1-Boys'!K6</f>
        <v>0</v>
      </c>
      <c r="M16" s="130">
        <f t="shared" si="0"/>
        <v>0</v>
      </c>
      <c r="N16" s="131">
        <f>'J1-Boys'!M6</f>
        <v>0</v>
      </c>
      <c r="O16" s="95"/>
    </row>
    <row r="17" spans="2:15" ht="23.25" customHeight="1" x14ac:dyDescent="0.35">
      <c r="B17" s="92"/>
      <c r="C17" s="132"/>
      <c r="D17" s="133" t="s">
        <v>111</v>
      </c>
      <c r="E17" s="134">
        <f>COUNTA('S1-Girls'!D8:D17)</f>
        <v>0</v>
      </c>
      <c r="F17" s="105">
        <f>'S1-Girls'!F6</f>
        <v>0</v>
      </c>
      <c r="G17" s="106">
        <f>'S1-Girls'!G6</f>
        <v>0</v>
      </c>
      <c r="H17" s="107">
        <f>'S1-Girls'!H6</f>
        <v>0</v>
      </c>
      <c r="I17" s="108">
        <f>'S1-Girls'!I6</f>
        <v>0</v>
      </c>
      <c r="J17" s="109">
        <f>'S1-Girls'!J6</f>
        <v>0</v>
      </c>
      <c r="K17" s="108">
        <f>'S1-Girls'!K6</f>
        <v>0</v>
      </c>
      <c r="L17" s="109">
        <f>'S1-Girls'!L6</f>
        <v>0</v>
      </c>
      <c r="M17" s="135">
        <f t="shared" si="0"/>
        <v>0</v>
      </c>
      <c r="N17" s="136">
        <f>'S1-Girls'!N6</f>
        <v>0</v>
      </c>
      <c r="O17" s="95"/>
    </row>
    <row r="18" spans="2:15" ht="23.25" customHeight="1" x14ac:dyDescent="0.35">
      <c r="B18" s="92"/>
      <c r="C18" s="132"/>
      <c r="D18" s="133" t="s">
        <v>112</v>
      </c>
      <c r="E18" s="134">
        <f>COUNTA('J2-Girls'!D8:D14)</f>
        <v>0</v>
      </c>
      <c r="F18" s="137">
        <f>'J2-Girls'!F6</f>
        <v>0</v>
      </c>
      <c r="G18" s="138">
        <f>'J2-Girls'!G6</f>
        <v>0</v>
      </c>
      <c r="H18" s="139">
        <f>'J2-Girls'!H6</f>
        <v>0</v>
      </c>
      <c r="I18" s="140">
        <f>'J2-Girls'!I6</f>
        <v>0</v>
      </c>
      <c r="J18" s="141">
        <f>'J2-Girls'!J6</f>
        <v>0</v>
      </c>
      <c r="K18" s="140">
        <f>'J2-Girls'!K6</f>
        <v>0</v>
      </c>
      <c r="L18" s="141">
        <f>'J2-Girls'!L6</f>
        <v>0</v>
      </c>
      <c r="M18" s="135">
        <f t="shared" si="0"/>
        <v>0</v>
      </c>
      <c r="N18" s="136">
        <f>'J2-Girls'!N6</f>
        <v>0</v>
      </c>
      <c r="O18" s="95"/>
    </row>
    <row r="19" spans="2:15" ht="23.25" customHeight="1" thickBot="1" x14ac:dyDescent="0.4">
      <c r="B19" s="92"/>
      <c r="C19" s="112"/>
      <c r="D19" s="113" t="s">
        <v>113</v>
      </c>
      <c r="E19" s="114">
        <f>COUNTA('J1-Girls'!D8:D19)</f>
        <v>0</v>
      </c>
      <c r="F19" s="115">
        <f>'J1-Girls'!F6</f>
        <v>0</v>
      </c>
      <c r="G19" s="116">
        <f>'J1-Girls'!G6</f>
        <v>0</v>
      </c>
      <c r="H19" s="117">
        <f>'J1-Girls'!H6</f>
        <v>0</v>
      </c>
      <c r="I19" s="118">
        <f>'J1-Girls'!I6</f>
        <v>0</v>
      </c>
      <c r="J19" s="119">
        <f>'J1-Girls'!J6</f>
        <v>0</v>
      </c>
      <c r="K19" s="129"/>
      <c r="L19" s="119">
        <f>'J1-Girls'!K6</f>
        <v>0</v>
      </c>
      <c r="M19" s="120">
        <f t="shared" si="0"/>
        <v>0</v>
      </c>
      <c r="N19" s="121">
        <f>'J1-Girls'!M6</f>
        <v>0</v>
      </c>
      <c r="O19" s="95"/>
    </row>
    <row r="20" spans="2:15" ht="23.25" customHeight="1" thickBot="1" x14ac:dyDescent="0.4">
      <c r="B20" s="92"/>
      <c r="C20" s="142"/>
      <c r="D20" s="143" t="s">
        <v>107</v>
      </c>
      <c r="E20" s="124">
        <f>SUM(E14:E19)</f>
        <v>0</v>
      </c>
      <c r="F20" s="144">
        <f>SUM(F14:F19)</f>
        <v>0</v>
      </c>
      <c r="G20" s="144">
        <f>SUM(G14:G19)</f>
        <v>0</v>
      </c>
      <c r="H20" s="145">
        <f>SUM(H14:H19)</f>
        <v>0</v>
      </c>
      <c r="I20" s="144">
        <f t="shared" ref="I20:J20" si="1">SUM(I14:I19)</f>
        <v>0</v>
      </c>
      <c r="J20" s="146">
        <f t="shared" si="1"/>
        <v>0</v>
      </c>
      <c r="K20" s="144">
        <f>SUM(K14:K19)</f>
        <v>0</v>
      </c>
      <c r="L20" s="146">
        <f>SUM(L14:L19)</f>
        <v>0</v>
      </c>
      <c r="M20" s="147">
        <f>SUM(M14:M19)</f>
        <v>0</v>
      </c>
      <c r="N20" s="147">
        <f>SUM(N14:N19)</f>
        <v>0</v>
      </c>
      <c r="O20" s="95"/>
    </row>
    <row r="21" spans="2:15" ht="23.25" customHeight="1" thickBot="1" x14ac:dyDescent="0.4">
      <c r="B21" s="92"/>
      <c r="C21" s="85" t="s">
        <v>114</v>
      </c>
      <c r="D21" s="85"/>
      <c r="E21" s="85"/>
      <c r="F21" s="85"/>
      <c r="G21" s="85"/>
      <c r="I21" s="148">
        <f>E20*12</f>
        <v>0</v>
      </c>
      <c r="M21" s="85"/>
      <c r="N21" s="85"/>
      <c r="O21" s="95"/>
    </row>
    <row r="22" spans="2:15" ht="8.25" customHeight="1" thickTop="1" thickBot="1" x14ac:dyDescent="0.4">
      <c r="B22" s="149"/>
      <c r="C22" s="150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2"/>
    </row>
    <row r="23" spans="2:15" ht="7.5" customHeight="1" x14ac:dyDescent="0.35">
      <c r="C23" s="84"/>
    </row>
    <row r="24" spans="2:15" x14ac:dyDescent="0.35">
      <c r="C24" s="84" t="s">
        <v>115</v>
      </c>
    </row>
    <row r="25" spans="2:15" x14ac:dyDescent="0.35">
      <c r="C25" s="84"/>
    </row>
    <row r="26" spans="2:15" x14ac:dyDescent="0.35">
      <c r="C26" s="153" t="s">
        <v>116</v>
      </c>
      <c r="D26" s="154"/>
      <c r="E26" s="154"/>
    </row>
    <row r="27" spans="2:15" x14ac:dyDescent="0.35">
      <c r="C27" s="155">
        <v>1</v>
      </c>
      <c r="D27" s="156" t="s">
        <v>117</v>
      </c>
      <c r="E27" s="156"/>
      <c r="F27" s="157"/>
      <c r="G27" s="157"/>
      <c r="H27" s="157"/>
      <c r="I27" s="157"/>
      <c r="J27" s="157"/>
      <c r="K27" s="157"/>
      <c r="L27" s="157"/>
      <c r="M27" s="157"/>
      <c r="N27" s="157"/>
    </row>
    <row r="28" spans="2:15" x14ac:dyDescent="0.35">
      <c r="C28" s="155">
        <f t="shared" ref="C28:C33" si="2">1+C27</f>
        <v>2</v>
      </c>
      <c r="D28" s="158" t="s">
        <v>118</v>
      </c>
      <c r="E28" s="158"/>
      <c r="F28" s="157"/>
      <c r="G28" s="157"/>
      <c r="H28" s="157"/>
      <c r="I28" s="157"/>
      <c r="J28" s="157"/>
      <c r="K28" s="157"/>
      <c r="L28" s="157"/>
      <c r="M28" s="157"/>
      <c r="N28" s="157"/>
    </row>
    <row r="29" spans="2:15" x14ac:dyDescent="0.35">
      <c r="C29" s="155">
        <f t="shared" si="2"/>
        <v>3</v>
      </c>
      <c r="D29" s="158" t="s">
        <v>119</v>
      </c>
      <c r="E29" s="158"/>
      <c r="F29" s="157"/>
      <c r="G29" s="157"/>
      <c r="H29" s="157"/>
      <c r="I29" s="157"/>
      <c r="J29" s="157"/>
      <c r="K29" s="157"/>
      <c r="L29" s="157"/>
      <c r="M29" s="157"/>
      <c r="N29" s="157"/>
    </row>
    <row r="30" spans="2:15" x14ac:dyDescent="0.35">
      <c r="C30" s="155">
        <f t="shared" si="2"/>
        <v>4</v>
      </c>
      <c r="D30" s="158" t="s">
        <v>120</v>
      </c>
      <c r="E30" s="158"/>
      <c r="F30" s="157"/>
      <c r="G30" s="157"/>
      <c r="H30" s="157"/>
      <c r="I30" s="157"/>
      <c r="J30" s="157"/>
      <c r="K30" s="157"/>
      <c r="L30" s="157"/>
      <c r="M30" s="157"/>
      <c r="N30" s="157"/>
    </row>
    <row r="31" spans="2:15" x14ac:dyDescent="0.35">
      <c r="C31" s="155">
        <f t="shared" si="2"/>
        <v>5</v>
      </c>
      <c r="D31" s="158" t="s">
        <v>121</v>
      </c>
      <c r="E31" s="158"/>
      <c r="F31" s="157"/>
      <c r="G31" s="157"/>
      <c r="H31" s="157"/>
      <c r="I31" s="157"/>
      <c r="J31" s="157"/>
      <c r="K31" s="157"/>
      <c r="L31" s="157"/>
      <c r="M31" s="157"/>
      <c r="N31" s="157"/>
    </row>
    <row r="32" spans="2:15" x14ac:dyDescent="0.35">
      <c r="C32" s="155">
        <f t="shared" si="2"/>
        <v>6</v>
      </c>
      <c r="D32" s="155" t="s">
        <v>122</v>
      </c>
      <c r="E32" s="155"/>
      <c r="F32" s="157"/>
      <c r="G32" s="157"/>
      <c r="H32" s="157"/>
      <c r="I32" s="157"/>
      <c r="J32" s="157"/>
      <c r="K32" s="157"/>
      <c r="L32" s="157"/>
      <c r="M32" s="157"/>
      <c r="N32" s="157"/>
    </row>
    <row r="33" spans="3:14" x14ac:dyDescent="0.35">
      <c r="C33" s="155">
        <f t="shared" si="2"/>
        <v>7</v>
      </c>
      <c r="D33" s="158" t="s">
        <v>181</v>
      </c>
      <c r="E33" s="158"/>
      <c r="F33" s="157"/>
      <c r="G33" s="157"/>
      <c r="H33" s="157"/>
      <c r="I33" s="157"/>
      <c r="J33" s="157"/>
      <c r="K33" s="157"/>
      <c r="L33" s="157"/>
      <c r="M33" s="157"/>
      <c r="N33" s="157"/>
    </row>
    <row r="34" spans="3:14" x14ac:dyDescent="0.35">
      <c r="C34" s="155">
        <f>1+C33</f>
        <v>8</v>
      </c>
      <c r="D34" s="158" t="s">
        <v>123</v>
      </c>
      <c r="E34" s="158"/>
      <c r="F34" s="157"/>
      <c r="G34" s="157"/>
      <c r="H34" s="157"/>
      <c r="I34" s="157"/>
      <c r="J34" s="157"/>
      <c r="K34" s="157"/>
      <c r="L34" s="157"/>
      <c r="M34" s="157"/>
      <c r="N34" s="157"/>
    </row>
    <row r="35" spans="3:14" x14ac:dyDescent="0.35">
      <c r="C35" s="155"/>
      <c r="F35" s="157"/>
      <c r="G35" s="157"/>
      <c r="H35" s="157"/>
      <c r="I35" s="157"/>
      <c r="J35" s="157"/>
      <c r="K35" s="157"/>
      <c r="L35" s="157"/>
      <c r="M35" s="157"/>
      <c r="N35" s="157"/>
    </row>
    <row r="36" spans="3:14" x14ac:dyDescent="0.35">
      <c r="C36" s="155"/>
      <c r="D36" s="158"/>
      <c r="E36" s="158"/>
      <c r="F36" s="157"/>
      <c r="G36" s="157"/>
      <c r="H36" s="157"/>
      <c r="I36" s="157"/>
      <c r="J36" s="157"/>
      <c r="K36" s="157"/>
      <c r="L36" s="157"/>
      <c r="M36" s="157"/>
      <c r="N36" s="157"/>
    </row>
    <row r="37" spans="3:14" x14ac:dyDescent="0.35">
      <c r="C37" s="159"/>
      <c r="D37" s="159"/>
      <c r="E37" s="159"/>
    </row>
    <row r="38" spans="3:14" x14ac:dyDescent="0.35">
      <c r="C38" s="159"/>
      <c r="D38" s="159"/>
      <c r="E38" s="159"/>
    </row>
    <row r="39" spans="3:14" x14ac:dyDescent="0.35">
      <c r="C39" s="159"/>
      <c r="D39" s="159"/>
      <c r="E39" s="159"/>
    </row>
    <row r="40" spans="3:14" x14ac:dyDescent="0.35">
      <c r="C40" s="159"/>
      <c r="D40" s="159"/>
      <c r="E40" s="159"/>
    </row>
    <row r="41" spans="3:14" x14ac:dyDescent="0.35">
      <c r="C41" s="159"/>
      <c r="D41" s="159"/>
      <c r="E41" s="159"/>
    </row>
    <row r="42" spans="3:14" x14ac:dyDescent="0.35">
      <c r="C42" s="159"/>
      <c r="D42" s="159"/>
      <c r="E42" s="159"/>
    </row>
  </sheetData>
  <mergeCells count="11">
    <mergeCell ref="C1:N1"/>
    <mergeCell ref="C2:N2"/>
    <mergeCell ref="C3:N3"/>
    <mergeCell ref="F4:I4"/>
    <mergeCell ref="F5:I5"/>
    <mergeCell ref="M5:N5"/>
    <mergeCell ref="F6:I6"/>
    <mergeCell ref="M6:N6"/>
    <mergeCell ref="F12:H12"/>
    <mergeCell ref="I12:J12"/>
    <mergeCell ref="K12:L12"/>
  </mergeCells>
  <conditionalFormatting sqref="F14:I19">
    <cfRule type="cellIs" dxfId="29" priority="7" operator="greaterThan">
      <formula>5</formula>
    </cfRule>
  </conditionalFormatting>
  <conditionalFormatting sqref="J14:J19">
    <cfRule type="cellIs" dxfId="28" priority="6" operator="greaterThan">
      <formula>2</formula>
    </cfRule>
  </conditionalFormatting>
  <conditionalFormatting sqref="K14:K15 K17:K18 L14:L19">
    <cfRule type="cellIs" dxfId="27" priority="5" operator="greaterThan">
      <formula>5</formula>
    </cfRule>
  </conditionalFormatting>
  <conditionalFormatting sqref="N18:N19">
    <cfRule type="cellIs" dxfId="26" priority="4" operator="greaterThan">
      <formula>4</formula>
    </cfRule>
  </conditionalFormatting>
  <conditionalFormatting sqref="N17">
    <cfRule type="cellIs" dxfId="25" priority="3" operator="greaterThan">
      <formula>5</formula>
    </cfRule>
  </conditionalFormatting>
  <conditionalFormatting sqref="N15:N16">
    <cfRule type="cellIs" dxfId="24" priority="2" operator="greaterThan">
      <formula>4</formula>
    </cfRule>
  </conditionalFormatting>
  <conditionalFormatting sqref="N14">
    <cfRule type="cellIs" dxfId="23" priority="1" operator="greaterThan">
      <formula>5</formula>
    </cfRule>
  </conditionalFormatting>
  <pageMargins left="0.5" right="0.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1:N17"/>
  <sheetViews>
    <sheetView showGridLines="0" zoomScale="80" zoomScaleNormal="80" workbookViewId="0">
      <pane ySplit="7" topLeftCell="A8" activePane="bottomLeft" state="frozen"/>
      <selection activeCell="S14" sqref="S14"/>
      <selection pane="bottomLeft" activeCell="I7" sqref="I7"/>
    </sheetView>
  </sheetViews>
  <sheetFormatPr defaultRowHeight="14.5" x14ac:dyDescent="0.35"/>
  <cols>
    <col min="1" max="1" width="3.1796875" customWidth="1"/>
    <col min="2" max="2" width="3.81640625" customWidth="1"/>
    <col min="3" max="4" width="28.453125" customWidth="1"/>
    <col min="5" max="5" width="12.7265625" style="162" customWidth="1"/>
    <col min="6" max="14" width="5.6328125" customWidth="1"/>
  </cols>
  <sheetData>
    <row r="1" spans="2:14" ht="18.5" x14ac:dyDescent="0.45">
      <c r="B1" s="160" t="str">
        <f>'Reg Summary'!$C$1</f>
        <v>Singapore Athletics-Singapore Sports School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2:14" ht="15.5" x14ac:dyDescent="0.35">
      <c r="B2" s="87" t="str">
        <f>'Reg Summary'!$C$2</f>
        <v>Primary Schools Track &amp; Field Invitational Meet 2023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4" spans="2:14" x14ac:dyDescent="0.35">
      <c r="G4" s="84"/>
      <c r="J4" s="84"/>
      <c r="K4" s="84" t="s">
        <v>105</v>
      </c>
      <c r="L4" s="84"/>
      <c r="M4" s="163" t="s">
        <v>124</v>
      </c>
      <c r="N4" s="163"/>
    </row>
    <row r="5" spans="2:14" ht="15" thickBot="1" x14ac:dyDescent="0.4">
      <c r="E5" s="162" t="s">
        <v>125</v>
      </c>
      <c r="F5" s="164">
        <v>5</v>
      </c>
      <c r="G5" s="164">
        <v>5</v>
      </c>
      <c r="H5" s="164">
        <v>5</v>
      </c>
      <c r="I5" s="164">
        <v>5</v>
      </c>
      <c r="J5" s="164">
        <v>2</v>
      </c>
      <c r="K5" s="164">
        <v>5</v>
      </c>
      <c r="L5" s="164">
        <v>5</v>
      </c>
      <c r="N5" s="164">
        <v>5</v>
      </c>
    </row>
    <row r="6" spans="2:14" ht="15" thickBot="1" x14ac:dyDescent="0.4">
      <c r="B6" s="165"/>
      <c r="C6" s="166"/>
      <c r="D6" s="166" t="s">
        <v>126</v>
      </c>
      <c r="E6" s="167" t="s">
        <v>107</v>
      </c>
      <c r="F6" s="168">
        <f t="shared" ref="F6:N6" si="0">SUM(F8:F17)</f>
        <v>0</v>
      </c>
      <c r="G6" s="169">
        <f t="shared" si="0"/>
        <v>0</v>
      </c>
      <c r="H6" s="170">
        <f t="shared" si="0"/>
        <v>0</v>
      </c>
      <c r="I6" s="168">
        <f t="shared" si="0"/>
        <v>0</v>
      </c>
      <c r="J6" s="171">
        <f t="shared" si="0"/>
        <v>0</v>
      </c>
      <c r="K6" s="168">
        <f t="shared" si="0"/>
        <v>0</v>
      </c>
      <c r="L6" s="171">
        <f t="shared" si="0"/>
        <v>0</v>
      </c>
      <c r="M6" s="172">
        <f t="shared" si="0"/>
        <v>0</v>
      </c>
      <c r="N6" s="172">
        <f t="shared" si="0"/>
        <v>0</v>
      </c>
    </row>
    <row r="7" spans="2:14" ht="100" customHeight="1" thickBot="1" x14ac:dyDescent="0.4">
      <c r="B7" s="173" t="s">
        <v>127</v>
      </c>
      <c r="C7" s="174" t="s">
        <v>169</v>
      </c>
      <c r="D7" s="174" t="s">
        <v>128</v>
      </c>
      <c r="E7" s="225" t="s">
        <v>168</v>
      </c>
      <c r="F7" s="175" t="s">
        <v>129</v>
      </c>
      <c r="G7" s="176" t="s">
        <v>130</v>
      </c>
      <c r="H7" s="177" t="s">
        <v>131</v>
      </c>
      <c r="I7" s="224" t="s">
        <v>167</v>
      </c>
      <c r="J7" s="179" t="s">
        <v>6</v>
      </c>
      <c r="K7" s="178" t="s">
        <v>170</v>
      </c>
      <c r="L7" s="179" t="s">
        <v>172</v>
      </c>
      <c r="M7" s="180" t="s">
        <v>107</v>
      </c>
      <c r="N7" s="180" t="s">
        <v>43</v>
      </c>
    </row>
    <row r="8" spans="2:14" x14ac:dyDescent="0.35">
      <c r="B8" s="181">
        <v>1</v>
      </c>
      <c r="C8" s="182"/>
      <c r="D8" s="182"/>
      <c r="E8" s="183"/>
      <c r="F8" s="184"/>
      <c r="G8" s="185"/>
      <c r="H8" s="186"/>
      <c r="I8" s="184"/>
      <c r="J8" s="187"/>
      <c r="K8" s="184"/>
      <c r="L8" s="187"/>
      <c r="M8" s="188">
        <f>SUM(F8:L8)</f>
        <v>0</v>
      </c>
      <c r="N8" s="189"/>
    </row>
    <row r="9" spans="2:14" x14ac:dyDescent="0.35">
      <c r="B9" s="190">
        <f>1+B8</f>
        <v>2</v>
      </c>
      <c r="C9" s="191"/>
      <c r="D9" s="191"/>
      <c r="E9" s="192"/>
      <c r="F9" s="193"/>
      <c r="G9" s="194"/>
      <c r="H9" s="195"/>
      <c r="I9" s="193"/>
      <c r="J9" s="196"/>
      <c r="K9" s="193"/>
      <c r="L9" s="196"/>
      <c r="M9" s="197">
        <f t="shared" ref="M9:M17" si="1">SUM(F9:L9)</f>
        <v>0</v>
      </c>
      <c r="N9" s="198"/>
    </row>
    <row r="10" spans="2:14" x14ac:dyDescent="0.35">
      <c r="B10" s="190">
        <f t="shared" ref="B10:B17" si="2">1+B9</f>
        <v>3</v>
      </c>
      <c r="C10" s="191"/>
      <c r="D10" s="191"/>
      <c r="E10" s="192"/>
      <c r="F10" s="193"/>
      <c r="G10" s="194"/>
      <c r="H10" s="195"/>
      <c r="I10" s="193"/>
      <c r="J10" s="196"/>
      <c r="K10" s="193"/>
      <c r="L10" s="196"/>
      <c r="M10" s="197">
        <f t="shared" si="1"/>
        <v>0</v>
      </c>
      <c r="N10" s="198"/>
    </row>
    <row r="11" spans="2:14" x14ac:dyDescent="0.35">
      <c r="B11" s="190">
        <f t="shared" si="2"/>
        <v>4</v>
      </c>
      <c r="C11" s="191"/>
      <c r="D11" s="191"/>
      <c r="E11" s="192"/>
      <c r="F11" s="193"/>
      <c r="G11" s="194"/>
      <c r="H11" s="195"/>
      <c r="I11" s="193"/>
      <c r="J11" s="196"/>
      <c r="K11" s="193"/>
      <c r="L11" s="196"/>
      <c r="M11" s="197">
        <f t="shared" si="1"/>
        <v>0</v>
      </c>
      <c r="N11" s="198"/>
    </row>
    <row r="12" spans="2:14" x14ac:dyDescent="0.35">
      <c r="B12" s="199">
        <f t="shared" si="2"/>
        <v>5</v>
      </c>
      <c r="C12" s="200"/>
      <c r="D12" s="200"/>
      <c r="E12" s="201"/>
      <c r="F12" s="202"/>
      <c r="G12" s="203"/>
      <c r="H12" s="204"/>
      <c r="I12" s="202"/>
      <c r="J12" s="205"/>
      <c r="K12" s="202"/>
      <c r="L12" s="205"/>
      <c r="M12" s="206">
        <f t="shared" si="1"/>
        <v>0</v>
      </c>
      <c r="N12" s="207"/>
    </row>
    <row r="13" spans="2:14" x14ac:dyDescent="0.35">
      <c r="B13" s="199">
        <f t="shared" si="2"/>
        <v>6</v>
      </c>
      <c r="C13" s="200"/>
      <c r="D13" s="200"/>
      <c r="E13" s="201"/>
      <c r="F13" s="202"/>
      <c r="G13" s="203"/>
      <c r="H13" s="204"/>
      <c r="I13" s="202"/>
      <c r="J13" s="205"/>
      <c r="K13" s="202"/>
      <c r="L13" s="205"/>
      <c r="M13" s="206">
        <f t="shared" si="1"/>
        <v>0</v>
      </c>
      <c r="N13" s="207"/>
    </row>
    <row r="14" spans="2:14" x14ac:dyDescent="0.35">
      <c r="B14" s="199">
        <f t="shared" si="2"/>
        <v>7</v>
      </c>
      <c r="C14" s="200"/>
      <c r="D14" s="200"/>
      <c r="E14" s="201"/>
      <c r="F14" s="202"/>
      <c r="G14" s="203"/>
      <c r="H14" s="204"/>
      <c r="I14" s="202"/>
      <c r="J14" s="205"/>
      <c r="K14" s="202"/>
      <c r="L14" s="205"/>
      <c r="M14" s="206">
        <f t="shared" si="1"/>
        <v>0</v>
      </c>
      <c r="N14" s="207"/>
    </row>
    <row r="15" spans="2:14" x14ac:dyDescent="0.35">
      <c r="B15" s="199">
        <f t="shared" si="2"/>
        <v>8</v>
      </c>
      <c r="C15" s="200"/>
      <c r="D15" s="200"/>
      <c r="E15" s="201"/>
      <c r="F15" s="202"/>
      <c r="G15" s="203"/>
      <c r="H15" s="204"/>
      <c r="I15" s="202"/>
      <c r="J15" s="205"/>
      <c r="K15" s="202"/>
      <c r="L15" s="205"/>
      <c r="M15" s="206">
        <f t="shared" si="1"/>
        <v>0</v>
      </c>
      <c r="N15" s="207"/>
    </row>
    <row r="16" spans="2:14" x14ac:dyDescent="0.35">
      <c r="B16" s="199">
        <f t="shared" si="2"/>
        <v>9</v>
      </c>
      <c r="C16" s="200"/>
      <c r="D16" s="200"/>
      <c r="E16" s="201"/>
      <c r="F16" s="202"/>
      <c r="G16" s="203"/>
      <c r="H16" s="204"/>
      <c r="I16" s="202"/>
      <c r="J16" s="205"/>
      <c r="K16" s="202"/>
      <c r="L16" s="205"/>
      <c r="M16" s="206">
        <f t="shared" si="1"/>
        <v>0</v>
      </c>
      <c r="N16" s="207"/>
    </row>
    <row r="17" spans="2:14" ht="15" thickBot="1" x14ac:dyDescent="0.4">
      <c r="B17" s="208">
        <f t="shared" si="2"/>
        <v>10</v>
      </c>
      <c r="C17" s="209"/>
      <c r="D17" s="209"/>
      <c r="E17" s="210"/>
      <c r="F17" s="211"/>
      <c r="G17" s="212"/>
      <c r="H17" s="213"/>
      <c r="I17" s="211"/>
      <c r="J17" s="214"/>
      <c r="K17" s="211"/>
      <c r="L17" s="214"/>
      <c r="M17" s="215">
        <f t="shared" si="1"/>
        <v>0</v>
      </c>
      <c r="N17" s="210"/>
    </row>
  </sheetData>
  <conditionalFormatting sqref="F6:L6">
    <cfRule type="cellIs" dxfId="22" priority="3" operator="greaterThan">
      <formula>5</formula>
    </cfRule>
  </conditionalFormatting>
  <conditionalFormatting sqref="J6 M8:M17">
    <cfRule type="cellIs" dxfId="21" priority="2" operator="greaterThan">
      <formula>2</formula>
    </cfRule>
  </conditionalFormatting>
  <conditionalFormatting sqref="N6">
    <cfRule type="cellIs" dxfId="20" priority="1" operator="greaterThan">
      <formula>5</formula>
    </cfRule>
  </conditionalFormatting>
  <pageMargins left="0.5" right="0.5" top="0.5" bottom="0.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N17"/>
  <sheetViews>
    <sheetView showGridLines="0" zoomScale="80" zoomScaleNormal="80" workbookViewId="0">
      <pane ySplit="7" topLeftCell="A8" activePane="bottomLeft" state="frozen"/>
      <selection activeCell="S14" sqref="S14"/>
      <selection pane="bottomLeft" activeCell="Q12" sqref="Q12"/>
    </sheetView>
  </sheetViews>
  <sheetFormatPr defaultRowHeight="14.5" x14ac:dyDescent="0.35"/>
  <cols>
    <col min="1" max="1" width="3.1796875" customWidth="1"/>
    <col min="2" max="2" width="3.81640625" customWidth="1"/>
    <col min="3" max="4" width="28.453125" customWidth="1"/>
    <col min="5" max="5" width="12.7265625" customWidth="1"/>
    <col min="6" max="14" width="5.6328125" customWidth="1"/>
  </cols>
  <sheetData>
    <row r="1" spans="2:14" ht="18.5" x14ac:dyDescent="0.45">
      <c r="B1" s="160" t="str">
        <f>'Reg Summary'!$C$1</f>
        <v>Singapore Athletics-Singapore Sports School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2:14" ht="15.5" x14ac:dyDescent="0.35">
      <c r="B2" s="87" t="str">
        <f>'Reg Summary'!$C$2</f>
        <v>Primary Schools Track &amp; Field Invitational Meet 2023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4" spans="2:14" x14ac:dyDescent="0.35">
      <c r="K4" s="84" t="s">
        <v>105</v>
      </c>
      <c r="L4" s="84"/>
      <c r="M4" s="216" t="s">
        <v>132</v>
      </c>
      <c r="N4" s="217"/>
    </row>
    <row r="5" spans="2:14" ht="15" thickBot="1" x14ac:dyDescent="0.4">
      <c r="E5" s="162" t="s">
        <v>125</v>
      </c>
      <c r="F5" s="164">
        <v>5</v>
      </c>
      <c r="G5" s="164">
        <v>5</v>
      </c>
      <c r="H5" s="164">
        <v>5</v>
      </c>
      <c r="I5" s="164">
        <v>5</v>
      </c>
      <c r="J5" s="164">
        <v>2</v>
      </c>
      <c r="K5" s="164">
        <v>5</v>
      </c>
      <c r="L5" s="164">
        <v>5</v>
      </c>
      <c r="N5" s="164">
        <v>5</v>
      </c>
    </row>
    <row r="6" spans="2:14" ht="15" thickBot="1" x14ac:dyDescent="0.4">
      <c r="B6" s="165"/>
      <c r="C6" s="166"/>
      <c r="D6" s="166" t="s">
        <v>126</v>
      </c>
      <c r="E6" s="167" t="s">
        <v>107</v>
      </c>
      <c r="F6" s="168">
        <f t="shared" ref="F6:N6" si="0">SUM(F8:F17)</f>
        <v>0</v>
      </c>
      <c r="G6" s="169">
        <f t="shared" si="0"/>
        <v>0</v>
      </c>
      <c r="H6" s="170">
        <f t="shared" si="0"/>
        <v>0</v>
      </c>
      <c r="I6" s="168">
        <f t="shared" si="0"/>
        <v>0</v>
      </c>
      <c r="J6" s="171">
        <f t="shared" si="0"/>
        <v>0</v>
      </c>
      <c r="K6" s="168">
        <f t="shared" si="0"/>
        <v>0</v>
      </c>
      <c r="L6" s="171">
        <f t="shared" si="0"/>
        <v>0</v>
      </c>
      <c r="M6" s="172">
        <f t="shared" si="0"/>
        <v>0</v>
      </c>
      <c r="N6" s="172">
        <f t="shared" si="0"/>
        <v>0</v>
      </c>
    </row>
    <row r="7" spans="2:14" ht="100" customHeight="1" thickBot="1" x14ac:dyDescent="0.4">
      <c r="B7" s="173" t="s">
        <v>127</v>
      </c>
      <c r="C7" s="174" t="s">
        <v>169</v>
      </c>
      <c r="D7" s="174" t="s">
        <v>128</v>
      </c>
      <c r="E7" s="225" t="s">
        <v>168</v>
      </c>
      <c r="F7" s="175" t="s">
        <v>129</v>
      </c>
      <c r="G7" s="176" t="s">
        <v>130</v>
      </c>
      <c r="H7" s="177" t="s">
        <v>131</v>
      </c>
      <c r="I7" s="224" t="s">
        <v>167</v>
      </c>
      <c r="J7" s="179" t="s">
        <v>6</v>
      </c>
      <c r="K7" s="178" t="s">
        <v>170</v>
      </c>
      <c r="L7" s="179" t="s">
        <v>171</v>
      </c>
      <c r="M7" s="180" t="s">
        <v>107</v>
      </c>
      <c r="N7" s="180" t="s">
        <v>43</v>
      </c>
    </row>
    <row r="8" spans="2:14" x14ac:dyDescent="0.35">
      <c r="B8" s="181">
        <v>1</v>
      </c>
      <c r="C8" s="182"/>
      <c r="D8" s="182"/>
      <c r="E8" s="183"/>
      <c r="F8" s="184"/>
      <c r="G8" s="185"/>
      <c r="H8" s="186"/>
      <c r="I8" s="184"/>
      <c r="J8" s="187"/>
      <c r="K8" s="184"/>
      <c r="L8" s="187"/>
      <c r="M8" s="188">
        <f>SUM(F8:L8)</f>
        <v>0</v>
      </c>
      <c r="N8" s="189"/>
    </row>
    <row r="9" spans="2:14" x14ac:dyDescent="0.35">
      <c r="B9" s="190">
        <f>1+B8</f>
        <v>2</v>
      </c>
      <c r="C9" s="191"/>
      <c r="D9" s="191"/>
      <c r="E9" s="192"/>
      <c r="F9" s="193"/>
      <c r="G9" s="194"/>
      <c r="H9" s="195"/>
      <c r="I9" s="193"/>
      <c r="J9" s="196"/>
      <c r="K9" s="193"/>
      <c r="L9" s="196"/>
      <c r="M9" s="197">
        <f t="shared" ref="M9:M17" si="1">SUM(F9:L9)</f>
        <v>0</v>
      </c>
      <c r="N9" s="198"/>
    </row>
    <row r="10" spans="2:14" x14ac:dyDescent="0.35">
      <c r="B10" s="190">
        <f t="shared" ref="B10:B17" si="2">1+B9</f>
        <v>3</v>
      </c>
      <c r="C10" s="191"/>
      <c r="D10" s="191"/>
      <c r="E10" s="192"/>
      <c r="F10" s="193"/>
      <c r="G10" s="194"/>
      <c r="H10" s="195"/>
      <c r="I10" s="193"/>
      <c r="J10" s="196"/>
      <c r="K10" s="193"/>
      <c r="L10" s="196"/>
      <c r="M10" s="197">
        <f t="shared" si="1"/>
        <v>0</v>
      </c>
      <c r="N10" s="198"/>
    </row>
    <row r="11" spans="2:14" x14ac:dyDescent="0.35">
      <c r="B11" s="190">
        <f t="shared" si="2"/>
        <v>4</v>
      </c>
      <c r="C11" s="191"/>
      <c r="D11" s="191"/>
      <c r="E11" s="192"/>
      <c r="F11" s="193"/>
      <c r="G11" s="194"/>
      <c r="H11" s="195"/>
      <c r="I11" s="193"/>
      <c r="J11" s="196"/>
      <c r="K11" s="193"/>
      <c r="L11" s="196"/>
      <c r="M11" s="197">
        <f t="shared" si="1"/>
        <v>0</v>
      </c>
      <c r="N11" s="198"/>
    </row>
    <row r="12" spans="2:14" x14ac:dyDescent="0.35">
      <c r="B12" s="199">
        <f t="shared" si="2"/>
        <v>5</v>
      </c>
      <c r="C12" s="200"/>
      <c r="D12" s="200"/>
      <c r="E12" s="201"/>
      <c r="F12" s="202"/>
      <c r="G12" s="203"/>
      <c r="H12" s="204"/>
      <c r="I12" s="202"/>
      <c r="J12" s="205"/>
      <c r="K12" s="202"/>
      <c r="L12" s="205"/>
      <c r="M12" s="206">
        <f t="shared" si="1"/>
        <v>0</v>
      </c>
      <c r="N12" s="207"/>
    </row>
    <row r="13" spans="2:14" x14ac:dyDescent="0.35">
      <c r="B13" s="199">
        <f t="shared" si="2"/>
        <v>6</v>
      </c>
      <c r="C13" s="200"/>
      <c r="D13" s="200"/>
      <c r="E13" s="201"/>
      <c r="F13" s="202"/>
      <c r="G13" s="203"/>
      <c r="H13" s="204"/>
      <c r="I13" s="202"/>
      <c r="J13" s="205"/>
      <c r="K13" s="202"/>
      <c r="L13" s="205"/>
      <c r="M13" s="206">
        <f t="shared" si="1"/>
        <v>0</v>
      </c>
      <c r="N13" s="207"/>
    </row>
    <row r="14" spans="2:14" x14ac:dyDescent="0.35">
      <c r="B14" s="199">
        <f t="shared" si="2"/>
        <v>7</v>
      </c>
      <c r="C14" s="200"/>
      <c r="D14" s="200"/>
      <c r="E14" s="201"/>
      <c r="F14" s="202"/>
      <c r="G14" s="203"/>
      <c r="H14" s="204"/>
      <c r="I14" s="202"/>
      <c r="J14" s="205"/>
      <c r="K14" s="202"/>
      <c r="L14" s="205"/>
      <c r="M14" s="206">
        <f t="shared" si="1"/>
        <v>0</v>
      </c>
      <c r="N14" s="207"/>
    </row>
    <row r="15" spans="2:14" x14ac:dyDescent="0.35">
      <c r="B15" s="199">
        <f t="shared" si="2"/>
        <v>8</v>
      </c>
      <c r="C15" s="200"/>
      <c r="D15" s="200"/>
      <c r="E15" s="201"/>
      <c r="F15" s="202"/>
      <c r="G15" s="203"/>
      <c r="H15" s="204"/>
      <c r="I15" s="202"/>
      <c r="J15" s="205"/>
      <c r="K15" s="202"/>
      <c r="L15" s="205"/>
      <c r="M15" s="206">
        <f t="shared" si="1"/>
        <v>0</v>
      </c>
      <c r="N15" s="207"/>
    </row>
    <row r="16" spans="2:14" x14ac:dyDescent="0.35">
      <c r="B16" s="199">
        <f t="shared" si="2"/>
        <v>9</v>
      </c>
      <c r="C16" s="200"/>
      <c r="D16" s="200"/>
      <c r="E16" s="201"/>
      <c r="F16" s="202"/>
      <c r="G16" s="203"/>
      <c r="H16" s="204"/>
      <c r="I16" s="202"/>
      <c r="J16" s="205"/>
      <c r="K16" s="202"/>
      <c r="L16" s="205"/>
      <c r="M16" s="206">
        <f t="shared" si="1"/>
        <v>0</v>
      </c>
      <c r="N16" s="207"/>
    </row>
    <row r="17" spans="2:14" ht="15" thickBot="1" x14ac:dyDescent="0.4">
      <c r="B17" s="208">
        <f t="shared" si="2"/>
        <v>10</v>
      </c>
      <c r="C17" s="209"/>
      <c r="D17" s="209"/>
      <c r="E17" s="210"/>
      <c r="F17" s="211"/>
      <c r="G17" s="212"/>
      <c r="H17" s="213"/>
      <c r="I17" s="211"/>
      <c r="J17" s="214"/>
      <c r="K17" s="211"/>
      <c r="L17" s="214"/>
      <c r="M17" s="215">
        <f t="shared" si="1"/>
        <v>0</v>
      </c>
      <c r="N17" s="210"/>
    </row>
  </sheetData>
  <conditionalFormatting sqref="M8:M17">
    <cfRule type="cellIs" dxfId="19" priority="2" operator="greaterThan">
      <formula>2</formula>
    </cfRule>
  </conditionalFormatting>
  <conditionalFormatting sqref="F6:L6">
    <cfRule type="cellIs" dxfId="18" priority="4" operator="greaterThan">
      <formula>5</formula>
    </cfRule>
  </conditionalFormatting>
  <conditionalFormatting sqref="J6">
    <cfRule type="cellIs" dxfId="17" priority="3" operator="greaterThan">
      <formula>2</formula>
    </cfRule>
  </conditionalFormatting>
  <conditionalFormatting sqref="N6">
    <cfRule type="cellIs" dxfId="16" priority="1" operator="greaterThan">
      <formula>5</formula>
    </cfRule>
  </conditionalFormatting>
  <pageMargins left="0.5" right="0.5" top="0.5" bottom="0.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N14"/>
  <sheetViews>
    <sheetView showGridLines="0" zoomScale="80" zoomScaleNormal="80" workbookViewId="0">
      <pane ySplit="7" topLeftCell="A8" activePane="bottomLeft" state="frozen"/>
      <selection activeCell="S14" sqref="S14"/>
      <selection pane="bottomLeft" activeCell="R12" sqref="R12"/>
    </sheetView>
  </sheetViews>
  <sheetFormatPr defaultRowHeight="14.5" x14ac:dyDescent="0.35"/>
  <cols>
    <col min="1" max="1" width="3.1796875" customWidth="1"/>
    <col min="2" max="2" width="3.81640625" customWidth="1"/>
    <col min="3" max="4" width="28.453125" customWidth="1"/>
    <col min="5" max="5" width="12.7265625" customWidth="1"/>
    <col min="6" max="14" width="5.6328125" customWidth="1"/>
  </cols>
  <sheetData>
    <row r="1" spans="2:14" ht="18.5" x14ac:dyDescent="0.45">
      <c r="B1" s="160" t="str">
        <f>'Reg Summary'!$C$1</f>
        <v>Singapore Athletics-Singapore Sports School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2:14" ht="15.5" x14ac:dyDescent="0.35">
      <c r="B2" s="87" t="str">
        <f>'Reg Summary'!$C$2</f>
        <v>Primary Schools Track &amp; Field Invitational Meet 2023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4" spans="2:14" x14ac:dyDescent="0.35">
      <c r="E4" s="162"/>
      <c r="G4" s="84"/>
      <c r="J4" s="84"/>
      <c r="K4" s="84" t="s">
        <v>105</v>
      </c>
      <c r="L4" s="84"/>
      <c r="M4" s="163" t="s">
        <v>133</v>
      </c>
      <c r="N4" s="163"/>
    </row>
    <row r="5" spans="2:14" ht="15" thickBot="1" x14ac:dyDescent="0.4">
      <c r="E5" s="162" t="s">
        <v>125</v>
      </c>
      <c r="F5" s="164">
        <v>5</v>
      </c>
      <c r="G5" s="164">
        <v>5</v>
      </c>
      <c r="H5" s="164">
        <v>5</v>
      </c>
      <c r="I5" s="164">
        <v>5</v>
      </c>
      <c r="J5" s="164">
        <v>2</v>
      </c>
      <c r="K5" s="164">
        <v>5</v>
      </c>
      <c r="L5" s="164">
        <v>5</v>
      </c>
      <c r="N5" s="164">
        <v>4</v>
      </c>
    </row>
    <row r="6" spans="2:14" ht="15" thickBot="1" x14ac:dyDescent="0.4">
      <c r="B6" s="165"/>
      <c r="C6" s="166"/>
      <c r="D6" s="166" t="s">
        <v>134</v>
      </c>
      <c r="E6" s="167" t="s">
        <v>107</v>
      </c>
      <c r="F6" s="168">
        <f t="shared" ref="F6:N6" si="0">SUM(F8:F14)</f>
        <v>0</v>
      </c>
      <c r="G6" s="169">
        <f t="shared" si="0"/>
        <v>0</v>
      </c>
      <c r="H6" s="170">
        <f t="shared" si="0"/>
        <v>0</v>
      </c>
      <c r="I6" s="168">
        <f t="shared" si="0"/>
        <v>0</v>
      </c>
      <c r="J6" s="171">
        <f t="shared" si="0"/>
        <v>0</v>
      </c>
      <c r="K6" s="168">
        <f t="shared" si="0"/>
        <v>0</v>
      </c>
      <c r="L6" s="171">
        <f t="shared" si="0"/>
        <v>0</v>
      </c>
      <c r="M6" s="172">
        <f t="shared" si="0"/>
        <v>0</v>
      </c>
      <c r="N6" s="172">
        <f t="shared" si="0"/>
        <v>0</v>
      </c>
    </row>
    <row r="7" spans="2:14" ht="100" customHeight="1" thickBot="1" x14ac:dyDescent="0.4">
      <c r="B7" s="173" t="s">
        <v>127</v>
      </c>
      <c r="C7" s="174" t="s">
        <v>169</v>
      </c>
      <c r="D7" s="174" t="s">
        <v>128</v>
      </c>
      <c r="E7" s="225" t="s">
        <v>168</v>
      </c>
      <c r="F7" s="175" t="s">
        <v>135</v>
      </c>
      <c r="G7" s="176" t="s">
        <v>136</v>
      </c>
      <c r="H7" s="177" t="s">
        <v>137</v>
      </c>
      <c r="I7" s="224" t="s">
        <v>162</v>
      </c>
      <c r="J7" s="179" t="s">
        <v>6</v>
      </c>
      <c r="K7" s="178" t="s">
        <v>173</v>
      </c>
      <c r="L7" s="179" t="s">
        <v>171</v>
      </c>
      <c r="M7" s="180" t="s">
        <v>107</v>
      </c>
      <c r="N7" s="180" t="s">
        <v>42</v>
      </c>
    </row>
    <row r="8" spans="2:14" x14ac:dyDescent="0.35">
      <c r="B8" s="181">
        <v>1</v>
      </c>
      <c r="C8" s="182"/>
      <c r="D8" s="182"/>
      <c r="E8" s="183"/>
      <c r="F8" s="184"/>
      <c r="G8" s="185"/>
      <c r="H8" s="186"/>
      <c r="I8" s="184"/>
      <c r="J8" s="187"/>
      <c r="K8" s="184"/>
      <c r="L8" s="187"/>
      <c r="M8" s="188">
        <f>SUM(F8:L8)</f>
        <v>0</v>
      </c>
      <c r="N8" s="189"/>
    </row>
    <row r="9" spans="2:14" x14ac:dyDescent="0.35">
      <c r="B9" s="190">
        <f>1+B8</f>
        <v>2</v>
      </c>
      <c r="C9" s="191"/>
      <c r="D9" s="191"/>
      <c r="E9" s="192"/>
      <c r="F9" s="193"/>
      <c r="G9" s="194"/>
      <c r="H9" s="195"/>
      <c r="I9" s="193"/>
      <c r="J9" s="196"/>
      <c r="K9" s="193"/>
      <c r="L9" s="196"/>
      <c r="M9" s="197">
        <f t="shared" ref="M9:M14" si="1">SUM(F9:L9)</f>
        <v>0</v>
      </c>
      <c r="N9" s="198"/>
    </row>
    <row r="10" spans="2:14" x14ac:dyDescent="0.35">
      <c r="B10" s="190">
        <f t="shared" ref="B10:B14" si="2">1+B9</f>
        <v>3</v>
      </c>
      <c r="C10" s="191"/>
      <c r="D10" s="191"/>
      <c r="E10" s="192"/>
      <c r="F10" s="193"/>
      <c r="G10" s="194"/>
      <c r="H10" s="195"/>
      <c r="I10" s="193"/>
      <c r="J10" s="196"/>
      <c r="K10" s="193"/>
      <c r="L10" s="196"/>
      <c r="M10" s="197">
        <f t="shared" si="1"/>
        <v>0</v>
      </c>
      <c r="N10" s="198"/>
    </row>
    <row r="11" spans="2:14" x14ac:dyDescent="0.35">
      <c r="B11" s="190">
        <f t="shared" si="2"/>
        <v>4</v>
      </c>
      <c r="C11" s="191"/>
      <c r="D11" s="191"/>
      <c r="E11" s="192"/>
      <c r="F11" s="193"/>
      <c r="G11" s="194"/>
      <c r="H11" s="195"/>
      <c r="I11" s="193"/>
      <c r="J11" s="196"/>
      <c r="K11" s="193"/>
      <c r="L11" s="196"/>
      <c r="M11" s="197">
        <f t="shared" si="1"/>
        <v>0</v>
      </c>
      <c r="N11" s="198"/>
    </row>
    <row r="12" spans="2:14" x14ac:dyDescent="0.35">
      <c r="B12" s="199">
        <f t="shared" si="2"/>
        <v>5</v>
      </c>
      <c r="C12" s="200"/>
      <c r="D12" s="200"/>
      <c r="E12" s="201"/>
      <c r="F12" s="202"/>
      <c r="G12" s="203"/>
      <c r="H12" s="204"/>
      <c r="I12" s="202"/>
      <c r="J12" s="205"/>
      <c r="K12" s="202"/>
      <c r="L12" s="205"/>
      <c r="M12" s="206">
        <f t="shared" si="1"/>
        <v>0</v>
      </c>
      <c r="N12" s="207"/>
    </row>
    <row r="13" spans="2:14" x14ac:dyDescent="0.35">
      <c r="B13" s="199">
        <f t="shared" si="2"/>
        <v>6</v>
      </c>
      <c r="C13" s="200"/>
      <c r="D13" s="200"/>
      <c r="E13" s="201"/>
      <c r="F13" s="202"/>
      <c r="G13" s="203"/>
      <c r="H13" s="204"/>
      <c r="I13" s="202"/>
      <c r="J13" s="205"/>
      <c r="K13" s="202"/>
      <c r="L13" s="205"/>
      <c r="M13" s="206">
        <f t="shared" si="1"/>
        <v>0</v>
      </c>
      <c r="N13" s="207"/>
    </row>
    <row r="14" spans="2:14" ht="15" thickBot="1" x14ac:dyDescent="0.4">
      <c r="B14" s="208">
        <f t="shared" si="2"/>
        <v>7</v>
      </c>
      <c r="C14" s="209"/>
      <c r="D14" s="209"/>
      <c r="E14" s="210"/>
      <c r="F14" s="211"/>
      <c r="G14" s="212"/>
      <c r="H14" s="213"/>
      <c r="I14" s="211"/>
      <c r="J14" s="214"/>
      <c r="K14" s="211"/>
      <c r="L14" s="214"/>
      <c r="M14" s="215">
        <f t="shared" si="1"/>
        <v>0</v>
      </c>
      <c r="N14" s="210"/>
    </row>
  </sheetData>
  <conditionalFormatting sqref="F6:L6">
    <cfRule type="cellIs" dxfId="15" priority="4" operator="greaterThan">
      <formula>5</formula>
    </cfRule>
  </conditionalFormatting>
  <conditionalFormatting sqref="M8:M14">
    <cfRule type="cellIs" dxfId="14" priority="3" operator="greaterThan">
      <formula>3</formula>
    </cfRule>
  </conditionalFormatting>
  <conditionalFormatting sqref="N6">
    <cfRule type="cellIs" dxfId="13" priority="2" operator="greaterThan">
      <formula>4</formula>
    </cfRule>
  </conditionalFormatting>
  <conditionalFormatting sqref="J6">
    <cfRule type="cellIs" dxfId="12" priority="1" operator="greaterThan">
      <formula>2</formula>
    </cfRule>
  </conditionalFormatting>
  <pageMargins left="0.5" right="0.5" top="0.5" bottom="0.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N14"/>
  <sheetViews>
    <sheetView showGridLines="0" zoomScale="80" zoomScaleNormal="80" workbookViewId="0">
      <pane ySplit="7" topLeftCell="A8" activePane="bottomLeft" state="frozen"/>
      <selection activeCell="S14" sqref="S14"/>
      <selection pane="bottomLeft" activeCell="L8" sqref="L8"/>
    </sheetView>
  </sheetViews>
  <sheetFormatPr defaultRowHeight="14.5" x14ac:dyDescent="0.35"/>
  <cols>
    <col min="1" max="1" width="3.1796875" customWidth="1"/>
    <col min="2" max="2" width="3.81640625" customWidth="1"/>
    <col min="3" max="4" width="28.453125" customWidth="1"/>
    <col min="5" max="5" width="12.7265625" customWidth="1"/>
    <col min="6" max="14" width="5.6328125" customWidth="1"/>
  </cols>
  <sheetData>
    <row r="1" spans="2:14" ht="18.5" x14ac:dyDescent="0.45">
      <c r="B1" s="160" t="str">
        <f>'Reg Summary'!$C$1</f>
        <v>Singapore Athletics-Singapore Sports School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2:14" ht="15.5" x14ac:dyDescent="0.35">
      <c r="B2" s="87" t="str">
        <f>'Reg Summary'!$C$2</f>
        <v>Primary Schools Track &amp; Field Invitational Meet 2023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4" spans="2:14" x14ac:dyDescent="0.35">
      <c r="K4" s="84" t="s">
        <v>105</v>
      </c>
      <c r="L4" s="84"/>
      <c r="M4" s="216" t="s">
        <v>138</v>
      </c>
      <c r="N4" s="216"/>
    </row>
    <row r="5" spans="2:14" ht="15" thickBot="1" x14ac:dyDescent="0.4">
      <c r="E5" s="162" t="s">
        <v>125</v>
      </c>
      <c r="F5" s="164">
        <v>5</v>
      </c>
      <c r="G5" s="164">
        <v>5</v>
      </c>
      <c r="H5" s="164">
        <v>5</v>
      </c>
      <c r="I5" s="164">
        <v>5</v>
      </c>
      <c r="J5" s="164">
        <v>2</v>
      </c>
      <c r="K5" s="164">
        <v>5</v>
      </c>
      <c r="L5" s="164">
        <v>5</v>
      </c>
      <c r="N5" s="164">
        <v>4</v>
      </c>
    </row>
    <row r="6" spans="2:14" ht="15" thickBot="1" x14ac:dyDescent="0.4">
      <c r="B6" s="165"/>
      <c r="C6" s="166"/>
      <c r="D6" s="166" t="s">
        <v>134</v>
      </c>
      <c r="E6" s="167" t="s">
        <v>107</v>
      </c>
      <c r="F6" s="168">
        <f t="shared" ref="F6:N6" si="0">SUM(F8:F14)</f>
        <v>0</v>
      </c>
      <c r="G6" s="169">
        <f t="shared" si="0"/>
        <v>0</v>
      </c>
      <c r="H6" s="170">
        <f t="shared" si="0"/>
        <v>0</v>
      </c>
      <c r="I6" s="168">
        <f t="shared" si="0"/>
        <v>0</v>
      </c>
      <c r="J6" s="171">
        <f t="shared" si="0"/>
        <v>0</v>
      </c>
      <c r="K6" s="168">
        <f t="shared" si="0"/>
        <v>0</v>
      </c>
      <c r="L6" s="171">
        <f t="shared" si="0"/>
        <v>0</v>
      </c>
      <c r="M6" s="172">
        <f t="shared" si="0"/>
        <v>0</v>
      </c>
      <c r="N6" s="172">
        <f t="shared" si="0"/>
        <v>0</v>
      </c>
    </row>
    <row r="7" spans="2:14" ht="100" customHeight="1" thickBot="1" x14ac:dyDescent="0.4">
      <c r="B7" s="173" t="s">
        <v>127</v>
      </c>
      <c r="C7" s="174" t="s">
        <v>169</v>
      </c>
      <c r="D7" s="174" t="s">
        <v>128</v>
      </c>
      <c r="E7" s="225" t="s">
        <v>168</v>
      </c>
      <c r="F7" s="175" t="s">
        <v>135</v>
      </c>
      <c r="G7" s="176" t="s">
        <v>136</v>
      </c>
      <c r="H7" s="177" t="s">
        <v>137</v>
      </c>
      <c r="I7" s="224" t="s">
        <v>162</v>
      </c>
      <c r="J7" s="179" t="s">
        <v>6</v>
      </c>
      <c r="K7" s="178" t="s">
        <v>173</v>
      </c>
      <c r="L7" s="179" t="s">
        <v>171</v>
      </c>
      <c r="M7" s="180" t="s">
        <v>107</v>
      </c>
      <c r="N7" s="180" t="s">
        <v>42</v>
      </c>
    </row>
    <row r="8" spans="2:14" x14ac:dyDescent="0.35">
      <c r="B8" s="181">
        <v>1</v>
      </c>
      <c r="C8" s="182"/>
      <c r="D8" s="182"/>
      <c r="E8" s="183"/>
      <c r="F8" s="184"/>
      <c r="G8" s="185"/>
      <c r="H8" s="186"/>
      <c r="I8" s="184"/>
      <c r="J8" s="187"/>
      <c r="K8" s="184"/>
      <c r="L8" s="187"/>
      <c r="M8" s="188">
        <f>SUM(F8:L8)</f>
        <v>0</v>
      </c>
      <c r="N8" s="189"/>
    </row>
    <row r="9" spans="2:14" x14ac:dyDescent="0.35">
      <c r="B9" s="190">
        <f>1+B8</f>
        <v>2</v>
      </c>
      <c r="C9" s="191"/>
      <c r="D9" s="191"/>
      <c r="E9" s="192"/>
      <c r="F9" s="193"/>
      <c r="G9" s="194"/>
      <c r="H9" s="195"/>
      <c r="I9" s="193"/>
      <c r="J9" s="196"/>
      <c r="K9" s="193"/>
      <c r="L9" s="196"/>
      <c r="M9" s="197">
        <f t="shared" ref="M9:M14" si="1">SUM(F9:L9)</f>
        <v>0</v>
      </c>
      <c r="N9" s="198"/>
    </row>
    <row r="10" spans="2:14" x14ac:dyDescent="0.35">
      <c r="B10" s="190">
        <f t="shared" ref="B10:B14" si="2">1+B9</f>
        <v>3</v>
      </c>
      <c r="C10" s="191"/>
      <c r="D10" s="191"/>
      <c r="E10" s="192"/>
      <c r="F10" s="193"/>
      <c r="G10" s="194"/>
      <c r="H10" s="195"/>
      <c r="I10" s="193"/>
      <c r="J10" s="196"/>
      <c r="K10" s="193"/>
      <c r="L10" s="196"/>
      <c r="M10" s="197">
        <f t="shared" si="1"/>
        <v>0</v>
      </c>
      <c r="N10" s="198"/>
    </row>
    <row r="11" spans="2:14" x14ac:dyDescent="0.35">
      <c r="B11" s="190">
        <f t="shared" si="2"/>
        <v>4</v>
      </c>
      <c r="C11" s="191"/>
      <c r="D11" s="191"/>
      <c r="E11" s="192"/>
      <c r="F11" s="193"/>
      <c r="G11" s="194"/>
      <c r="H11" s="195"/>
      <c r="I11" s="193"/>
      <c r="J11" s="196"/>
      <c r="K11" s="193"/>
      <c r="L11" s="196"/>
      <c r="M11" s="197">
        <f t="shared" si="1"/>
        <v>0</v>
      </c>
      <c r="N11" s="198"/>
    </row>
    <row r="12" spans="2:14" x14ac:dyDescent="0.35">
      <c r="B12" s="199">
        <f t="shared" si="2"/>
        <v>5</v>
      </c>
      <c r="C12" s="200"/>
      <c r="D12" s="200"/>
      <c r="E12" s="201"/>
      <c r="F12" s="202"/>
      <c r="G12" s="203"/>
      <c r="H12" s="204"/>
      <c r="I12" s="202"/>
      <c r="J12" s="205"/>
      <c r="K12" s="202"/>
      <c r="L12" s="205"/>
      <c r="M12" s="206">
        <f t="shared" si="1"/>
        <v>0</v>
      </c>
      <c r="N12" s="207"/>
    </row>
    <row r="13" spans="2:14" x14ac:dyDescent="0.35">
      <c r="B13" s="199">
        <f t="shared" si="2"/>
        <v>6</v>
      </c>
      <c r="C13" s="200"/>
      <c r="D13" s="200"/>
      <c r="E13" s="201"/>
      <c r="F13" s="202"/>
      <c r="G13" s="203"/>
      <c r="H13" s="204"/>
      <c r="I13" s="202"/>
      <c r="J13" s="205"/>
      <c r="K13" s="202"/>
      <c r="L13" s="205"/>
      <c r="M13" s="206">
        <f t="shared" si="1"/>
        <v>0</v>
      </c>
      <c r="N13" s="207"/>
    </row>
    <row r="14" spans="2:14" ht="15" thickBot="1" x14ac:dyDescent="0.4">
      <c r="B14" s="208">
        <f t="shared" si="2"/>
        <v>7</v>
      </c>
      <c r="C14" s="209"/>
      <c r="D14" s="209"/>
      <c r="E14" s="210"/>
      <c r="F14" s="211"/>
      <c r="G14" s="212"/>
      <c r="H14" s="213"/>
      <c r="I14" s="211"/>
      <c r="J14" s="214"/>
      <c r="K14" s="211"/>
      <c r="L14" s="214"/>
      <c r="M14" s="215">
        <f t="shared" si="1"/>
        <v>0</v>
      </c>
      <c r="N14" s="210"/>
    </row>
  </sheetData>
  <conditionalFormatting sqref="F6:L6">
    <cfRule type="cellIs" dxfId="11" priority="4" operator="greaterThan">
      <formula>5</formula>
    </cfRule>
  </conditionalFormatting>
  <conditionalFormatting sqref="M8:M14">
    <cfRule type="cellIs" dxfId="10" priority="3" operator="greaterThan">
      <formula>3</formula>
    </cfRule>
  </conditionalFormatting>
  <conditionalFormatting sqref="N6">
    <cfRule type="cellIs" dxfId="9" priority="2" operator="greaterThan">
      <formula>4</formula>
    </cfRule>
  </conditionalFormatting>
  <conditionalFormatting sqref="J6">
    <cfRule type="cellIs" dxfId="8" priority="1" operator="greaterThan">
      <formula>2</formula>
    </cfRule>
  </conditionalFormatting>
  <pageMargins left="0.5" right="0.5" top="0.5" bottom="0.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1:M19"/>
  <sheetViews>
    <sheetView showGridLines="0" zoomScale="80" zoomScaleNormal="80" workbookViewId="0">
      <pane ySplit="7" topLeftCell="A8" activePane="bottomLeft" state="frozen"/>
      <selection activeCell="S14" sqref="S14"/>
      <selection pane="bottomLeft" activeCell="L20" sqref="L20"/>
    </sheetView>
  </sheetViews>
  <sheetFormatPr defaultRowHeight="14.5" x14ac:dyDescent="0.35"/>
  <cols>
    <col min="1" max="1" width="3.1796875" customWidth="1"/>
    <col min="2" max="2" width="3.81640625" customWidth="1"/>
    <col min="3" max="4" width="28.453125" customWidth="1"/>
    <col min="5" max="5" width="12.7265625" customWidth="1"/>
    <col min="6" max="13" width="5.6328125" customWidth="1"/>
  </cols>
  <sheetData>
    <row r="1" spans="2:13" ht="18.5" x14ac:dyDescent="0.45">
      <c r="B1" s="160" t="str">
        <f>'Reg Summary'!$C$1</f>
        <v>Singapore Athletics-Singapore Sports School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2:13" ht="15.5" x14ac:dyDescent="0.35">
      <c r="B2" s="87" t="str">
        <f>'Reg Summary'!$C$2</f>
        <v>Primary Schools Track &amp; Field Invitational Meet 2023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4" spans="2:13" x14ac:dyDescent="0.35">
      <c r="E4" s="162"/>
      <c r="G4" s="84"/>
      <c r="J4" s="84" t="s">
        <v>105</v>
      </c>
      <c r="L4" s="163" t="s">
        <v>139</v>
      </c>
      <c r="M4" s="163"/>
    </row>
    <row r="5" spans="2:13" ht="15" thickBot="1" x14ac:dyDescent="0.4">
      <c r="E5" s="162" t="s">
        <v>125</v>
      </c>
      <c r="F5" s="164">
        <v>5</v>
      </c>
      <c r="G5" s="164">
        <v>5</v>
      </c>
      <c r="H5" s="164">
        <v>5</v>
      </c>
      <c r="I5" s="164">
        <v>5</v>
      </c>
      <c r="J5" s="164">
        <v>2</v>
      </c>
      <c r="K5" s="164">
        <v>5</v>
      </c>
      <c r="M5" s="164">
        <v>4</v>
      </c>
    </row>
    <row r="6" spans="2:13" ht="15" thickBot="1" x14ac:dyDescent="0.4">
      <c r="B6" s="165"/>
      <c r="C6" s="166"/>
      <c r="D6" s="166" t="s">
        <v>140</v>
      </c>
      <c r="E6" s="167" t="s">
        <v>107</v>
      </c>
      <c r="F6" s="168">
        <f t="shared" ref="F6:M6" si="0">SUM(F8:F19)</f>
        <v>0</v>
      </c>
      <c r="G6" s="169">
        <f t="shared" si="0"/>
        <v>0</v>
      </c>
      <c r="H6" s="170">
        <f t="shared" si="0"/>
        <v>0</v>
      </c>
      <c r="I6" s="168">
        <f t="shared" si="0"/>
        <v>0</v>
      </c>
      <c r="J6" s="171">
        <f t="shared" si="0"/>
        <v>0</v>
      </c>
      <c r="K6" s="168">
        <f t="shared" si="0"/>
        <v>0</v>
      </c>
      <c r="L6" s="172">
        <f t="shared" si="0"/>
        <v>0</v>
      </c>
      <c r="M6" s="172">
        <f t="shared" si="0"/>
        <v>0</v>
      </c>
    </row>
    <row r="7" spans="2:13" ht="100" customHeight="1" thickBot="1" x14ac:dyDescent="0.4">
      <c r="B7" s="173" t="s">
        <v>127</v>
      </c>
      <c r="C7" s="174" t="s">
        <v>169</v>
      </c>
      <c r="D7" s="174" t="s">
        <v>128</v>
      </c>
      <c r="E7" s="225" t="s">
        <v>168</v>
      </c>
      <c r="F7" s="175" t="s">
        <v>135</v>
      </c>
      <c r="G7" s="176" t="s">
        <v>136</v>
      </c>
      <c r="H7" s="177" t="s">
        <v>137</v>
      </c>
      <c r="I7" s="224" t="s">
        <v>162</v>
      </c>
      <c r="J7" s="179" t="s">
        <v>6</v>
      </c>
      <c r="K7" s="224" t="s">
        <v>174</v>
      </c>
      <c r="L7" s="180" t="s">
        <v>107</v>
      </c>
      <c r="M7" s="180" t="s">
        <v>42</v>
      </c>
    </row>
    <row r="8" spans="2:13" x14ac:dyDescent="0.35">
      <c r="B8" s="181">
        <v>1</v>
      </c>
      <c r="C8" s="182"/>
      <c r="D8" s="182"/>
      <c r="E8" s="183"/>
      <c r="F8" s="184"/>
      <c r="G8" s="185"/>
      <c r="H8" s="186"/>
      <c r="I8" s="184"/>
      <c r="J8" s="187"/>
      <c r="K8" s="184"/>
      <c r="L8" s="188">
        <f>SUM(F8:K8)</f>
        <v>0</v>
      </c>
      <c r="M8" s="189"/>
    </row>
    <row r="9" spans="2:13" x14ac:dyDescent="0.35">
      <c r="B9" s="190">
        <f>1+B8</f>
        <v>2</v>
      </c>
      <c r="C9" s="191"/>
      <c r="D9" s="191"/>
      <c r="E9" s="192"/>
      <c r="F9" s="193"/>
      <c r="G9" s="194"/>
      <c r="H9" s="195"/>
      <c r="I9" s="193"/>
      <c r="J9" s="196"/>
      <c r="K9" s="193"/>
      <c r="L9" s="197">
        <f>SUM(F9:K9)</f>
        <v>0</v>
      </c>
      <c r="M9" s="198"/>
    </row>
    <row r="10" spans="2:13" x14ac:dyDescent="0.35">
      <c r="B10" s="190">
        <f t="shared" ref="B10:B18" si="1">1+B9</f>
        <v>3</v>
      </c>
      <c r="C10" s="191"/>
      <c r="D10" s="191"/>
      <c r="E10" s="192"/>
      <c r="F10" s="193"/>
      <c r="G10" s="194"/>
      <c r="H10" s="195"/>
      <c r="I10" s="193"/>
      <c r="J10" s="196"/>
      <c r="K10" s="193"/>
      <c r="L10" s="197">
        <f>SUM(F10:K10)</f>
        <v>0</v>
      </c>
      <c r="M10" s="198"/>
    </row>
    <row r="11" spans="2:13" x14ac:dyDescent="0.35">
      <c r="B11" s="190">
        <f t="shared" si="1"/>
        <v>4</v>
      </c>
      <c r="C11" s="191"/>
      <c r="D11" s="191"/>
      <c r="E11" s="192"/>
      <c r="F11" s="193"/>
      <c r="G11" s="194"/>
      <c r="H11" s="195"/>
      <c r="I11" s="193"/>
      <c r="J11" s="196"/>
      <c r="K11" s="193"/>
      <c r="L11" s="197">
        <f>SUM(F11:K11)</f>
        <v>0</v>
      </c>
      <c r="M11" s="198"/>
    </row>
    <row r="12" spans="2:13" x14ac:dyDescent="0.35">
      <c r="B12" s="190">
        <f t="shared" si="1"/>
        <v>5</v>
      </c>
      <c r="C12" s="200"/>
      <c r="D12" s="200"/>
      <c r="E12" s="201"/>
      <c r="F12" s="202"/>
      <c r="G12" s="203"/>
      <c r="H12" s="204"/>
      <c r="I12" s="202"/>
      <c r="J12" s="205"/>
      <c r="K12" s="202"/>
      <c r="L12" s="197">
        <f t="shared" ref="L12:L18" si="2">SUM(F12:K12)</f>
        <v>0</v>
      </c>
      <c r="M12" s="207"/>
    </row>
    <row r="13" spans="2:13" x14ac:dyDescent="0.35">
      <c r="B13" s="190">
        <f t="shared" si="1"/>
        <v>6</v>
      </c>
      <c r="C13" s="200"/>
      <c r="D13" s="200"/>
      <c r="E13" s="201"/>
      <c r="F13" s="202"/>
      <c r="G13" s="203"/>
      <c r="H13" s="204"/>
      <c r="I13" s="202"/>
      <c r="J13" s="205"/>
      <c r="K13" s="202"/>
      <c r="L13" s="197">
        <f t="shared" si="2"/>
        <v>0</v>
      </c>
      <c r="M13" s="207"/>
    </row>
    <row r="14" spans="2:13" x14ac:dyDescent="0.35">
      <c r="B14" s="190">
        <f t="shared" si="1"/>
        <v>7</v>
      </c>
      <c r="C14" s="200"/>
      <c r="D14" s="200"/>
      <c r="E14" s="201"/>
      <c r="F14" s="202"/>
      <c r="G14" s="203"/>
      <c r="H14" s="204"/>
      <c r="I14" s="202"/>
      <c r="J14" s="205"/>
      <c r="K14" s="202"/>
      <c r="L14" s="197">
        <f t="shared" si="2"/>
        <v>0</v>
      </c>
      <c r="M14" s="207"/>
    </row>
    <row r="15" spans="2:13" x14ac:dyDescent="0.35">
      <c r="B15" s="190">
        <f t="shared" si="1"/>
        <v>8</v>
      </c>
      <c r="C15" s="200"/>
      <c r="D15" s="200"/>
      <c r="E15" s="201"/>
      <c r="F15" s="202"/>
      <c r="G15" s="203"/>
      <c r="H15" s="204"/>
      <c r="I15" s="202"/>
      <c r="J15" s="205"/>
      <c r="K15" s="202"/>
      <c r="L15" s="197">
        <f t="shared" si="2"/>
        <v>0</v>
      </c>
      <c r="M15" s="207"/>
    </row>
    <row r="16" spans="2:13" x14ac:dyDescent="0.35">
      <c r="B16" s="190">
        <f t="shared" si="1"/>
        <v>9</v>
      </c>
      <c r="C16" s="200"/>
      <c r="D16" s="200"/>
      <c r="E16" s="201"/>
      <c r="F16" s="202"/>
      <c r="G16" s="203"/>
      <c r="H16" s="204"/>
      <c r="I16" s="202"/>
      <c r="J16" s="205"/>
      <c r="K16" s="202"/>
      <c r="L16" s="197">
        <f t="shared" si="2"/>
        <v>0</v>
      </c>
      <c r="M16" s="207"/>
    </row>
    <row r="17" spans="2:13" x14ac:dyDescent="0.35">
      <c r="B17" s="190">
        <f t="shared" si="1"/>
        <v>10</v>
      </c>
      <c r="C17" s="200"/>
      <c r="D17" s="200"/>
      <c r="E17" s="201"/>
      <c r="F17" s="202"/>
      <c r="G17" s="203"/>
      <c r="H17" s="204"/>
      <c r="I17" s="202"/>
      <c r="J17" s="205"/>
      <c r="K17" s="202"/>
      <c r="L17" s="197">
        <f t="shared" si="2"/>
        <v>0</v>
      </c>
      <c r="M17" s="207"/>
    </row>
    <row r="18" spans="2:13" x14ac:dyDescent="0.35">
      <c r="B18" s="190">
        <f t="shared" si="1"/>
        <v>11</v>
      </c>
      <c r="C18" s="200"/>
      <c r="D18" s="200"/>
      <c r="E18" s="201"/>
      <c r="F18" s="202"/>
      <c r="G18" s="203"/>
      <c r="H18" s="204"/>
      <c r="I18" s="202"/>
      <c r="J18" s="205"/>
      <c r="K18" s="202"/>
      <c r="L18" s="197">
        <f t="shared" si="2"/>
        <v>0</v>
      </c>
      <c r="M18" s="207"/>
    </row>
    <row r="19" spans="2:13" ht="15" thickBot="1" x14ac:dyDescent="0.4">
      <c r="B19" s="208">
        <f>1+B18</f>
        <v>12</v>
      </c>
      <c r="C19" s="209"/>
      <c r="D19" s="209"/>
      <c r="E19" s="210"/>
      <c r="F19" s="211"/>
      <c r="G19" s="212"/>
      <c r="H19" s="213"/>
      <c r="I19" s="211"/>
      <c r="J19" s="214"/>
      <c r="K19" s="211"/>
      <c r="L19" s="215">
        <f>SUM(F19:K19)</f>
        <v>0</v>
      </c>
      <c r="M19" s="210"/>
    </row>
  </sheetData>
  <conditionalFormatting sqref="F6:K6">
    <cfRule type="cellIs" dxfId="7" priority="4" operator="greaterThan">
      <formula>5</formula>
    </cfRule>
  </conditionalFormatting>
  <conditionalFormatting sqref="L8:L19">
    <cfRule type="cellIs" dxfId="6" priority="3" operator="greaterThan">
      <formula>2</formula>
    </cfRule>
  </conditionalFormatting>
  <conditionalFormatting sqref="J6">
    <cfRule type="cellIs" dxfId="5" priority="2" operator="greaterThan">
      <formula>2</formula>
    </cfRule>
  </conditionalFormatting>
  <conditionalFormatting sqref="M6">
    <cfRule type="cellIs" dxfId="4" priority="1" operator="greaterThan">
      <formula>4</formula>
    </cfRule>
  </conditionalFormatting>
  <pageMargins left="0.5" right="0.5" top="0.5" bottom="0.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M19"/>
  <sheetViews>
    <sheetView showGridLines="0" zoomScale="80" zoomScaleNormal="80" workbookViewId="0">
      <pane ySplit="7" topLeftCell="A8" activePane="bottomLeft" state="frozen"/>
      <selection activeCell="S14" sqref="S14"/>
      <selection pane="bottomLeft" activeCell="L7" sqref="L7"/>
    </sheetView>
  </sheetViews>
  <sheetFormatPr defaultRowHeight="14.5" x14ac:dyDescent="0.35"/>
  <cols>
    <col min="1" max="1" width="3.1796875" customWidth="1"/>
    <col min="2" max="2" width="3.81640625" customWidth="1"/>
    <col min="3" max="4" width="28.453125" customWidth="1"/>
    <col min="5" max="5" width="12.7265625" customWidth="1"/>
    <col min="6" max="13" width="5.6328125" customWidth="1"/>
  </cols>
  <sheetData>
    <row r="1" spans="2:13" ht="18.5" x14ac:dyDescent="0.45">
      <c r="B1" s="160" t="str">
        <f>'Reg Summary'!$C$1</f>
        <v>Singapore Athletics-Singapore Sports School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2:13" ht="15.5" x14ac:dyDescent="0.35">
      <c r="B2" s="87" t="str">
        <f>'Reg Summary'!$C$2</f>
        <v>Primary Schools Track &amp; Field Invitational Meet 2023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4" spans="2:13" x14ac:dyDescent="0.35">
      <c r="E4" s="162"/>
      <c r="G4" s="84"/>
      <c r="J4" s="84" t="s">
        <v>105</v>
      </c>
      <c r="K4" s="84"/>
      <c r="L4" s="216" t="s">
        <v>141</v>
      </c>
      <c r="M4" s="216"/>
    </row>
    <row r="5" spans="2:13" ht="15" thickBot="1" x14ac:dyDescent="0.4">
      <c r="E5" s="162" t="s">
        <v>125</v>
      </c>
      <c r="F5" s="164">
        <v>5</v>
      </c>
      <c r="G5" s="164">
        <v>5</v>
      </c>
      <c r="H5" s="164">
        <v>5</v>
      </c>
      <c r="I5" s="164">
        <v>5</v>
      </c>
      <c r="J5" s="164">
        <v>2</v>
      </c>
      <c r="K5" s="164">
        <v>5</v>
      </c>
      <c r="M5" s="164">
        <v>4</v>
      </c>
    </row>
    <row r="6" spans="2:13" ht="15" thickBot="1" x14ac:dyDescent="0.4">
      <c r="B6" s="165"/>
      <c r="C6" s="166"/>
      <c r="D6" s="166" t="s">
        <v>140</v>
      </c>
      <c r="E6" s="167" t="s">
        <v>107</v>
      </c>
      <c r="F6" s="168">
        <f t="shared" ref="F6:M6" si="0">SUM(F8:F19)</f>
        <v>0</v>
      </c>
      <c r="G6" s="169">
        <f t="shared" si="0"/>
        <v>0</v>
      </c>
      <c r="H6" s="170">
        <f t="shared" si="0"/>
        <v>0</v>
      </c>
      <c r="I6" s="168">
        <f t="shared" si="0"/>
        <v>0</v>
      </c>
      <c r="J6" s="171">
        <f t="shared" si="0"/>
        <v>0</v>
      </c>
      <c r="K6" s="168">
        <f t="shared" si="0"/>
        <v>0</v>
      </c>
      <c r="L6" s="172">
        <f t="shared" si="0"/>
        <v>0</v>
      </c>
      <c r="M6" s="172">
        <f t="shared" si="0"/>
        <v>0</v>
      </c>
    </row>
    <row r="7" spans="2:13" ht="100" customHeight="1" thickBot="1" x14ac:dyDescent="0.4">
      <c r="B7" s="173" t="s">
        <v>127</v>
      </c>
      <c r="C7" s="174" t="s">
        <v>169</v>
      </c>
      <c r="D7" s="174" t="s">
        <v>128</v>
      </c>
      <c r="E7" s="225" t="s">
        <v>168</v>
      </c>
      <c r="F7" s="175" t="s">
        <v>135</v>
      </c>
      <c r="G7" s="176" t="s">
        <v>136</v>
      </c>
      <c r="H7" s="177" t="s">
        <v>137</v>
      </c>
      <c r="I7" s="224" t="s">
        <v>162</v>
      </c>
      <c r="J7" s="179" t="s">
        <v>6</v>
      </c>
      <c r="K7" s="224" t="s">
        <v>174</v>
      </c>
      <c r="L7" s="180" t="s">
        <v>107</v>
      </c>
      <c r="M7" s="180" t="s">
        <v>42</v>
      </c>
    </row>
    <row r="8" spans="2:13" x14ac:dyDescent="0.35">
      <c r="B8" s="181">
        <v>1</v>
      </c>
      <c r="C8" s="182"/>
      <c r="D8" s="182"/>
      <c r="E8" s="183"/>
      <c r="F8" s="184"/>
      <c r="G8" s="185"/>
      <c r="H8" s="186"/>
      <c r="I8" s="184"/>
      <c r="J8" s="187"/>
      <c r="K8" s="184"/>
      <c r="L8" s="188">
        <f>SUM(F8:K8)</f>
        <v>0</v>
      </c>
      <c r="M8" s="189"/>
    </row>
    <row r="9" spans="2:13" x14ac:dyDescent="0.35">
      <c r="B9" s="190">
        <f>1+B8</f>
        <v>2</v>
      </c>
      <c r="C9" s="191"/>
      <c r="D9" s="191"/>
      <c r="E9" s="192"/>
      <c r="F9" s="193"/>
      <c r="G9" s="194"/>
      <c r="H9" s="195"/>
      <c r="I9" s="193"/>
      <c r="J9" s="196"/>
      <c r="K9" s="193"/>
      <c r="L9" s="197">
        <f>SUM(F9:K9)</f>
        <v>0</v>
      </c>
      <c r="M9" s="198"/>
    </row>
    <row r="10" spans="2:13" x14ac:dyDescent="0.35">
      <c r="B10" s="190">
        <f t="shared" ref="B10:B18" si="1">1+B9</f>
        <v>3</v>
      </c>
      <c r="C10" s="191"/>
      <c r="D10" s="191"/>
      <c r="E10" s="192"/>
      <c r="F10" s="193"/>
      <c r="G10" s="194"/>
      <c r="H10" s="195"/>
      <c r="I10" s="193"/>
      <c r="J10" s="196"/>
      <c r="K10" s="193"/>
      <c r="L10" s="197">
        <f>SUM(F10:K10)</f>
        <v>0</v>
      </c>
      <c r="M10" s="198"/>
    </row>
    <row r="11" spans="2:13" x14ac:dyDescent="0.35">
      <c r="B11" s="190">
        <f t="shared" si="1"/>
        <v>4</v>
      </c>
      <c r="C11" s="191"/>
      <c r="D11" s="191"/>
      <c r="E11" s="192"/>
      <c r="F11" s="193"/>
      <c r="G11" s="194"/>
      <c r="H11" s="195"/>
      <c r="I11" s="193"/>
      <c r="J11" s="196"/>
      <c r="K11" s="193"/>
      <c r="L11" s="197">
        <f>SUM(F11:K11)</f>
        <v>0</v>
      </c>
      <c r="M11" s="198"/>
    </row>
    <row r="12" spans="2:13" x14ac:dyDescent="0.35">
      <c r="B12" s="190">
        <f t="shared" si="1"/>
        <v>5</v>
      </c>
      <c r="C12" s="200"/>
      <c r="D12" s="200"/>
      <c r="E12" s="201"/>
      <c r="F12" s="202"/>
      <c r="G12" s="203"/>
      <c r="H12" s="204"/>
      <c r="I12" s="202"/>
      <c r="J12" s="205"/>
      <c r="K12" s="202"/>
      <c r="L12" s="197">
        <f t="shared" ref="L12:L18" si="2">SUM(F12:K12)</f>
        <v>0</v>
      </c>
      <c r="M12" s="207"/>
    </row>
    <row r="13" spans="2:13" x14ac:dyDescent="0.35">
      <c r="B13" s="190">
        <f t="shared" si="1"/>
        <v>6</v>
      </c>
      <c r="C13" s="200"/>
      <c r="D13" s="200"/>
      <c r="E13" s="201"/>
      <c r="F13" s="202"/>
      <c r="G13" s="203"/>
      <c r="H13" s="204"/>
      <c r="I13" s="202"/>
      <c r="J13" s="205"/>
      <c r="K13" s="202"/>
      <c r="L13" s="197">
        <f t="shared" si="2"/>
        <v>0</v>
      </c>
      <c r="M13" s="207"/>
    </row>
    <row r="14" spans="2:13" x14ac:dyDescent="0.35">
      <c r="B14" s="190">
        <f t="shared" si="1"/>
        <v>7</v>
      </c>
      <c r="C14" s="200"/>
      <c r="D14" s="200"/>
      <c r="E14" s="201"/>
      <c r="F14" s="202"/>
      <c r="G14" s="203"/>
      <c r="H14" s="204"/>
      <c r="I14" s="202"/>
      <c r="J14" s="205"/>
      <c r="K14" s="202"/>
      <c r="L14" s="197">
        <f t="shared" si="2"/>
        <v>0</v>
      </c>
      <c r="M14" s="207"/>
    </row>
    <row r="15" spans="2:13" x14ac:dyDescent="0.35">
      <c r="B15" s="190">
        <f t="shared" si="1"/>
        <v>8</v>
      </c>
      <c r="C15" s="200"/>
      <c r="D15" s="200"/>
      <c r="E15" s="201"/>
      <c r="F15" s="202"/>
      <c r="G15" s="203"/>
      <c r="H15" s="204"/>
      <c r="I15" s="202"/>
      <c r="J15" s="205"/>
      <c r="K15" s="202"/>
      <c r="L15" s="197">
        <f t="shared" si="2"/>
        <v>0</v>
      </c>
      <c r="M15" s="207"/>
    </row>
    <row r="16" spans="2:13" x14ac:dyDescent="0.35">
      <c r="B16" s="190">
        <f t="shared" si="1"/>
        <v>9</v>
      </c>
      <c r="C16" s="200"/>
      <c r="D16" s="200"/>
      <c r="E16" s="201"/>
      <c r="F16" s="202"/>
      <c r="G16" s="203"/>
      <c r="H16" s="204"/>
      <c r="I16" s="202"/>
      <c r="J16" s="205"/>
      <c r="K16" s="202"/>
      <c r="L16" s="197">
        <f t="shared" si="2"/>
        <v>0</v>
      </c>
      <c r="M16" s="207"/>
    </row>
    <row r="17" spans="2:13" x14ac:dyDescent="0.35">
      <c r="B17" s="190">
        <f t="shared" si="1"/>
        <v>10</v>
      </c>
      <c r="C17" s="200"/>
      <c r="D17" s="200"/>
      <c r="E17" s="201"/>
      <c r="F17" s="202"/>
      <c r="G17" s="203"/>
      <c r="H17" s="204"/>
      <c r="I17" s="202"/>
      <c r="J17" s="205"/>
      <c r="K17" s="202"/>
      <c r="L17" s="197">
        <f t="shared" si="2"/>
        <v>0</v>
      </c>
      <c r="M17" s="207"/>
    </row>
    <row r="18" spans="2:13" x14ac:dyDescent="0.35">
      <c r="B18" s="190">
        <f t="shared" si="1"/>
        <v>11</v>
      </c>
      <c r="C18" s="200"/>
      <c r="D18" s="200"/>
      <c r="E18" s="201"/>
      <c r="F18" s="202"/>
      <c r="G18" s="203"/>
      <c r="H18" s="204"/>
      <c r="I18" s="202"/>
      <c r="J18" s="205"/>
      <c r="K18" s="202"/>
      <c r="L18" s="197">
        <f t="shared" si="2"/>
        <v>0</v>
      </c>
      <c r="M18" s="207"/>
    </row>
    <row r="19" spans="2:13" ht="15" thickBot="1" x14ac:dyDescent="0.4">
      <c r="B19" s="208">
        <f t="shared" ref="B19" si="3">1+B18</f>
        <v>12</v>
      </c>
      <c r="C19" s="209"/>
      <c r="D19" s="209"/>
      <c r="E19" s="210"/>
      <c r="F19" s="211"/>
      <c r="G19" s="212"/>
      <c r="H19" s="213"/>
      <c r="I19" s="211"/>
      <c r="J19" s="214"/>
      <c r="K19" s="211"/>
      <c r="L19" s="215">
        <f>SUM(F19:K19)</f>
        <v>0</v>
      </c>
      <c r="M19" s="210"/>
    </row>
  </sheetData>
  <conditionalFormatting sqref="F6:K6">
    <cfRule type="cellIs" dxfId="3" priority="4" operator="greaterThan">
      <formula>5</formula>
    </cfRule>
  </conditionalFormatting>
  <conditionalFormatting sqref="L8:L19">
    <cfRule type="cellIs" dxfId="2" priority="3" operator="greaterThan">
      <formula>2</formula>
    </cfRule>
  </conditionalFormatting>
  <conditionalFormatting sqref="J6">
    <cfRule type="cellIs" dxfId="1" priority="2" operator="greaterThan">
      <formula>2</formula>
    </cfRule>
  </conditionalFormatting>
  <conditionalFormatting sqref="M6">
    <cfRule type="cellIs" dxfId="0" priority="1" operator="greaterThan">
      <formula>4</formula>
    </cfRule>
  </conditionalFormatting>
  <pageMargins left="0.5" right="0.5" top="0.5" bottom="0.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Events</vt:lpstr>
      <vt:lpstr>Format</vt:lpstr>
      <vt:lpstr>Schedule (tbc)</vt:lpstr>
      <vt:lpstr>Baseline Safety</vt:lpstr>
      <vt:lpstr>Reg Summary</vt:lpstr>
      <vt:lpstr>S1-Boys</vt:lpstr>
      <vt:lpstr>S1-Girls</vt:lpstr>
      <vt:lpstr>J2-Boys</vt:lpstr>
      <vt:lpstr>J2-Girls</vt:lpstr>
      <vt:lpstr>J1-Boys</vt:lpstr>
      <vt:lpstr>J1-Girls</vt:lpstr>
      <vt:lpstr>Events!Print_Area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JOSEPH SOH</cp:lastModifiedBy>
  <cp:lastPrinted>2022-08-15T14:07:13Z</cp:lastPrinted>
  <dcterms:created xsi:type="dcterms:W3CDTF">2021-06-02T09:04:49Z</dcterms:created>
  <dcterms:modified xsi:type="dcterms:W3CDTF">2023-02-10T08:44:44Z</dcterms:modified>
</cp:coreProperties>
</file>